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860" yWindow="65506" windowWidth="7725" windowHeight="8190" tabRatio="437" activeTab="0"/>
  </bookViews>
  <sheets>
    <sheet name="SMGH Dashboard" sheetId="1" r:id="rId1"/>
    <sheet name="FCHS Dashboard" sheetId="2" r:id="rId2"/>
  </sheets>
  <definedNames>
    <definedName name="_xlnm._FilterDatabase" localSheetId="0" hidden="1">'SMGH Dashboard'!$A$3:$N$42</definedName>
  </definedNames>
  <calcPr fullCalcOnLoad="1"/>
</workbook>
</file>

<file path=xl/comments1.xml><?xml version="1.0" encoding="utf-8"?>
<comments xmlns="http://schemas.openxmlformats.org/spreadsheetml/2006/main">
  <authors>
    <author>Heather Dobbin</author>
    <author>robertsm</author>
    <author>smdobbinh</author>
    <author>MHA</author>
  </authors>
  <commentList>
    <comment ref="B5" authorId="0">
      <text>
        <r>
          <rPr>
            <b/>
            <sz val="8"/>
            <rFont val="Tahoma"/>
            <family val="2"/>
          </rPr>
          <t xml:space="preserve">Clostridium Difficile (C-Diff) 
Hospitals report and verify  C-diff rates monthly to MOHLTC  by third week of every month. MOHLTC post publicly to website on the last day of the month.  Rates reflect the rate of hospital acquired C-diff per 1,000 patient days. </t>
        </r>
      </text>
    </comment>
    <comment ref="B6" authorId="0">
      <text>
        <r>
          <rPr>
            <b/>
            <sz val="8"/>
            <rFont val="Tahoma"/>
            <family val="2"/>
          </rPr>
          <t xml:space="preserve">Methicillan Resistant Staphlococcus Aureus (MRSA) 
Hospitals report and verify  MRSA rates monthly to MOHLTC  by third week of every month. MOHLTC post publicly to website on the last day of the month.  Rates reflect the rate of hospital acquired MRSA  per 1,000 patient days. </t>
        </r>
      </text>
    </comment>
    <comment ref="B7" authorId="0">
      <text>
        <r>
          <rPr>
            <b/>
            <sz val="8"/>
            <rFont val="Tahoma"/>
            <family val="2"/>
          </rPr>
          <t xml:space="preserve">Vancomycin Resistant Enterococcus (VRE)  
Hospitals report and verify VRE rates monthly to MOHLTC  by third week of every month. MOHLTC post publicly to website on the last day of the month.  Rates reflect the rate of hospital acquired  VRE per 1,000 patient days. </t>
        </r>
      </text>
    </comment>
    <comment ref="B8" authorId="0">
      <text>
        <r>
          <rPr>
            <b/>
            <sz val="8"/>
            <rFont val="Tahoma"/>
            <family val="2"/>
          </rPr>
          <t xml:space="preserve">Surgical Site Infection  (SSI) Prevention
All Ontario hospitals that perform hip and/or knee joint replacement surgery must publicly report their data on the SSI-Prevention indicator . Reporting and verification occurs by the third week of the month and MOHLTC website public reporting on the last day of the month. The value represents the compliance rate for giving prophylactic antibiotics within one hour of making the surgical incision. 
</t>
        </r>
      </text>
    </comment>
    <comment ref="B9" authorId="0">
      <text>
        <r>
          <rPr>
            <b/>
            <sz val="8"/>
            <rFont val="Tahoma"/>
            <family val="2"/>
          </rPr>
          <t xml:space="preserve">Central Line Infection(CLI) 
Hospitals report and verify CLI rates monthly to MOHLTC  by third week of every month. MOHLTC post publicly to website on the last day of the month.  Rates reflect the rate of hospital acquired CLI per 1,000 patient days. </t>
        </r>
      </text>
    </comment>
    <comment ref="B10" authorId="0">
      <text>
        <r>
          <rPr>
            <b/>
            <sz val="8"/>
            <rFont val="Tahoma"/>
            <family val="2"/>
          </rPr>
          <t xml:space="preserve">Ventilator Assisted Pneumonia ( VAP)
Hospitals report and verify VAP rates monthly to MOHLTC  by third week of every month. MOHLTC post publicly to website on the last day of the month.  Rates reflect the rate of hospital  ICU VAP , following over 48 hours of mechanical ventilation, over 1,000 ventilated patient days. </t>
        </r>
      </text>
    </comment>
    <comment ref="B16" authorId="0">
      <text>
        <r>
          <rPr>
            <sz val="8"/>
            <rFont val="Tahoma"/>
            <family val="2"/>
          </rPr>
          <t xml:space="preserve">This indicator measures 
the total number of  inpatient Alternate Level of Care (ALC) days divided by the total number of inpatient days. Information obtained from NACRS, CIHI data base. </t>
        </r>
      </text>
    </comment>
    <comment ref="B19" authorId="0">
      <text>
        <r>
          <rPr>
            <b/>
            <sz val="8"/>
            <rFont val="Tahoma"/>
            <family val="2"/>
          </rPr>
          <t>Heather Dobbin:</t>
        </r>
        <r>
          <rPr>
            <sz val="8"/>
            <rFont val="Tahoma"/>
            <family val="2"/>
          </rPr>
          <t xml:space="preserve">
Management Metric
Reported Date to Resolved Date</t>
        </r>
      </text>
    </comment>
    <comment ref="B13" authorId="0">
      <text>
        <r>
          <rPr>
            <sz val="8"/>
            <rFont val="Tahoma"/>
            <family val="2"/>
          </rPr>
          <t xml:space="preserve">
Total # of Severity3 and 4 incidents divided by total falls for SMGH for that fiscal quarter
</t>
        </r>
      </text>
    </comment>
    <comment ref="H5" authorId="0">
      <text>
        <r>
          <rPr>
            <b/>
            <sz val="8"/>
            <rFont val="Tahoma"/>
            <family val="2"/>
          </rPr>
          <t>Heather Dobbin:</t>
        </r>
        <r>
          <rPr>
            <sz val="8"/>
            <rFont val="Tahoma"/>
            <family val="2"/>
          </rPr>
          <t xml:space="preserve">
Only 3 cases but the patient day numbers are low which artificially inflates the rate</t>
        </r>
      </text>
    </comment>
    <comment ref="E4" authorId="0">
      <text>
        <r>
          <rPr>
            <b/>
            <sz val="8"/>
            <rFont val="Tahoma"/>
            <family val="2"/>
          </rPr>
          <t>Heather Dobbin:</t>
        </r>
        <r>
          <rPr>
            <sz val="8"/>
            <rFont val="Tahoma"/>
            <family val="2"/>
          </rPr>
          <t xml:space="preserve">
Jul - Dec 2010
Provinical average was 97.82%</t>
        </r>
      </text>
    </comment>
    <comment ref="B30" authorId="0">
      <text>
        <r>
          <rPr>
            <b/>
            <sz val="8"/>
            <rFont val="Tahoma"/>
            <family val="2"/>
          </rPr>
          <t>Heather Dobbin:</t>
        </r>
        <r>
          <rPr>
            <sz val="8"/>
            <rFont val="Tahoma"/>
            <family val="2"/>
          </rPr>
          <t xml:space="preserve">
Quarterly NRC picker survey results are delayed due to timing of surveys following hospitalization and collating of data by 3 months.  These survey results are based upon positives response to the question "would you recommend to family and friends"?
Scores continue to adjust as additional responses are received.  A review of the score at different times may show different values.</t>
        </r>
      </text>
    </comment>
    <comment ref="H4" authorId="0">
      <text>
        <r>
          <rPr>
            <b/>
            <sz val="8"/>
            <rFont val="Tahoma"/>
            <family val="2"/>
          </rPr>
          <t>Heather Dobbin:</t>
        </r>
        <r>
          <rPr>
            <sz val="8"/>
            <rFont val="Tahoma"/>
            <family val="2"/>
          </rPr>
          <t xml:space="preserve">
Jan - Jun 2011
Provincial Target 98.95%</t>
        </r>
      </text>
    </comment>
    <comment ref="M26" authorId="0">
      <text>
        <r>
          <rPr>
            <b/>
            <sz val="8"/>
            <rFont val="Tahoma"/>
            <family val="2"/>
          </rPr>
          <t>Heather Dobbin:</t>
        </r>
        <r>
          <rPr>
            <sz val="8"/>
            <rFont val="Tahoma"/>
            <family val="2"/>
          </rPr>
          <t xml:space="preserve">
No provincial target, provincial wait time is 40</t>
        </r>
      </text>
    </comment>
    <comment ref="D26" authorId="0">
      <text>
        <r>
          <rPr>
            <b/>
            <sz val="8"/>
            <rFont val="Tahoma"/>
            <family val="2"/>
          </rPr>
          <t>Heather Dobbin:</t>
        </r>
        <r>
          <rPr>
            <sz val="8"/>
            <rFont val="Tahoma"/>
            <family val="2"/>
          </rPr>
          <t xml:space="preserve">
No provincial target, provincial wait time is 42</t>
        </r>
      </text>
    </comment>
    <comment ref="E26" authorId="0">
      <text>
        <r>
          <rPr>
            <b/>
            <sz val="8"/>
            <rFont val="Tahoma"/>
            <family val="2"/>
          </rPr>
          <t>Heather Dobbin:</t>
        </r>
        <r>
          <rPr>
            <sz val="8"/>
            <rFont val="Tahoma"/>
            <family val="2"/>
          </rPr>
          <t xml:space="preserve">
No provincial target, provincial wait time is 41</t>
        </r>
      </text>
    </comment>
    <comment ref="F26" authorId="0">
      <text>
        <r>
          <rPr>
            <b/>
            <sz val="8"/>
            <rFont val="Tahoma"/>
            <family val="2"/>
          </rPr>
          <t>Heather Dobbin:</t>
        </r>
        <r>
          <rPr>
            <sz val="8"/>
            <rFont val="Tahoma"/>
            <family val="2"/>
          </rPr>
          <t xml:space="preserve">
No provincial target, provincial wait time is 37
</t>
        </r>
      </text>
    </comment>
    <comment ref="H26" authorId="0">
      <text>
        <r>
          <rPr>
            <b/>
            <sz val="8"/>
            <rFont val="Tahoma"/>
            <family val="2"/>
          </rPr>
          <t>Heather Dobbin:</t>
        </r>
        <r>
          <rPr>
            <sz val="8"/>
            <rFont val="Tahoma"/>
            <family val="2"/>
          </rPr>
          <t xml:space="preserve">
No provincial target, provincial wait time is 41
</t>
        </r>
      </text>
    </comment>
    <comment ref="M21" authorId="0">
      <text>
        <r>
          <rPr>
            <b/>
            <sz val="8"/>
            <rFont val="Tahoma"/>
            <family val="2"/>
          </rPr>
          <t>Heather Dobbin:</t>
        </r>
        <r>
          <rPr>
            <sz val="8"/>
            <rFont val="Tahoma"/>
            <family val="2"/>
          </rPr>
          <t xml:space="preserve">
Provincial target 182
</t>
        </r>
      </text>
    </comment>
    <comment ref="M22" authorId="0">
      <text>
        <r>
          <rPr>
            <b/>
            <sz val="8"/>
            <rFont val="Tahoma"/>
            <family val="2"/>
          </rPr>
          <t>Heather Dobbin:</t>
        </r>
        <r>
          <rPr>
            <sz val="8"/>
            <rFont val="Tahoma"/>
            <family val="2"/>
          </rPr>
          <t xml:space="preserve">
Provincial target 182</t>
        </r>
      </text>
    </comment>
    <comment ref="M23" authorId="0">
      <text>
        <r>
          <rPr>
            <b/>
            <sz val="8"/>
            <rFont val="Tahoma"/>
            <family val="2"/>
          </rPr>
          <t>Heather Dobbin:</t>
        </r>
        <r>
          <rPr>
            <sz val="8"/>
            <rFont val="Tahoma"/>
            <family val="2"/>
          </rPr>
          <t xml:space="preserve">
Provincial target 182</t>
        </r>
      </text>
    </comment>
    <comment ref="M24" authorId="0">
      <text>
        <r>
          <rPr>
            <b/>
            <sz val="8"/>
            <rFont val="Tahoma"/>
            <family val="2"/>
          </rPr>
          <t>Heather Dobbin:</t>
        </r>
        <r>
          <rPr>
            <sz val="8"/>
            <rFont val="Tahoma"/>
            <family val="2"/>
          </rPr>
          <t xml:space="preserve">
Provincial target 182</t>
        </r>
      </text>
    </comment>
    <comment ref="M27" authorId="0">
      <text>
        <r>
          <rPr>
            <b/>
            <sz val="8"/>
            <rFont val="Tahoma"/>
            <family val="2"/>
          </rPr>
          <t>Heather Dobbin:</t>
        </r>
        <r>
          <rPr>
            <sz val="8"/>
            <rFont val="Tahoma"/>
            <family val="2"/>
          </rPr>
          <t xml:space="preserve">
Provincial target 8.0 hrs
LHIN target 12 hrs
SMGH target 10.1 hrs</t>
        </r>
      </text>
    </comment>
    <comment ref="M28" authorId="0">
      <text>
        <r>
          <rPr>
            <b/>
            <sz val="8"/>
            <rFont val="Tahoma"/>
            <family val="2"/>
          </rPr>
          <t>Heather Dobbin:</t>
        </r>
        <r>
          <rPr>
            <sz val="8"/>
            <rFont val="Tahoma"/>
            <family val="2"/>
          </rPr>
          <t xml:space="preserve">
Provincial Target 5.9
</t>
        </r>
      </text>
    </comment>
    <comment ref="M25" authorId="0">
      <text>
        <r>
          <rPr>
            <b/>
            <sz val="8"/>
            <rFont val="Tahoma"/>
            <family val="2"/>
          </rPr>
          <t>Heather Dobbin:</t>
        </r>
        <r>
          <rPr>
            <sz val="8"/>
            <rFont val="Tahoma"/>
            <family val="2"/>
          </rPr>
          <t xml:space="preserve">
Provincial Target 84 days</t>
        </r>
      </text>
    </comment>
    <comment ref="M13" authorId="1">
      <text>
        <r>
          <rPr>
            <sz val="8"/>
            <rFont val="Tahoma"/>
            <family val="2"/>
          </rPr>
          <t>This target is established as  a 10% reduction from 2010/2011 Annual performance.</t>
        </r>
      </text>
    </comment>
    <comment ref="M14" authorId="1">
      <text>
        <r>
          <rPr>
            <sz val="8"/>
            <rFont val="Tahoma"/>
            <family val="2"/>
          </rPr>
          <t>This target is established as  a 10% reduction from 2010/2011 Annual performance.</t>
        </r>
        <r>
          <rPr>
            <sz val="8"/>
            <rFont val="Tahoma"/>
            <family val="2"/>
          </rPr>
          <t xml:space="preserve">
</t>
        </r>
      </text>
    </comment>
    <comment ref="C13" authorId="2">
      <text>
        <r>
          <rPr>
            <b/>
            <sz val="8"/>
            <rFont val="Tahoma"/>
            <family val="2"/>
          </rPr>
          <t>smdobbinh:</t>
        </r>
        <r>
          <rPr>
            <sz val="8"/>
            <rFont val="Tahoma"/>
            <family val="2"/>
          </rPr>
          <t xml:space="preserve">
Severity 0 -   7
Severity 1 - 19
Severity 2 - 13
Severity 3 -   0
Severity 4 -   0
</t>
        </r>
        <r>
          <rPr>
            <b/>
            <sz val="8"/>
            <rFont val="Tahoma"/>
            <family val="2"/>
          </rPr>
          <t>Total          39</t>
        </r>
      </text>
    </comment>
    <comment ref="D13" authorId="2">
      <text>
        <r>
          <rPr>
            <b/>
            <sz val="8"/>
            <rFont val="Tahoma"/>
            <family val="2"/>
          </rPr>
          <t>smdobbinh:</t>
        </r>
        <r>
          <rPr>
            <sz val="8"/>
            <rFont val="Tahoma"/>
            <family val="2"/>
          </rPr>
          <t xml:space="preserve">
Severity 0 -   5
Severity 1 - 21
Severity 2 - 13
Severity 3 -   0
Severity 4 -   0
</t>
        </r>
        <r>
          <rPr>
            <b/>
            <sz val="8"/>
            <rFont val="Tahoma"/>
            <family val="2"/>
          </rPr>
          <t>Total          39</t>
        </r>
      </text>
    </comment>
    <comment ref="E13" authorId="2">
      <text>
        <r>
          <rPr>
            <b/>
            <sz val="8"/>
            <rFont val="Tahoma"/>
            <family val="2"/>
          </rPr>
          <t>smdobbinh:</t>
        </r>
        <r>
          <rPr>
            <sz val="8"/>
            <rFont val="Tahoma"/>
            <family val="2"/>
          </rPr>
          <t xml:space="preserve">
Severity 0 -   4
Severity 1 - 25
Severity 2 - 14
Severity 3 -   1
Severity 4 -   0
</t>
        </r>
        <r>
          <rPr>
            <b/>
            <sz val="8"/>
            <rFont val="Tahoma"/>
            <family val="2"/>
          </rPr>
          <t>Total          44</t>
        </r>
      </text>
    </comment>
    <comment ref="H13" authorId="2">
      <text>
        <r>
          <rPr>
            <b/>
            <sz val="8"/>
            <rFont val="Tahoma"/>
            <family val="2"/>
          </rPr>
          <t>smdobbinh:</t>
        </r>
        <r>
          <rPr>
            <sz val="8"/>
            <rFont val="Tahoma"/>
            <family val="2"/>
          </rPr>
          <t xml:space="preserve">
Severity 0 -   2
Severity 1 - 16
Severity 2 - 10
Severity 3 -   0
Severity 4 -   0
</t>
        </r>
        <r>
          <rPr>
            <b/>
            <sz val="8"/>
            <rFont val="Tahoma"/>
            <family val="2"/>
          </rPr>
          <t>Total          28</t>
        </r>
      </text>
    </comment>
    <comment ref="F13" authorId="2">
      <text>
        <r>
          <rPr>
            <b/>
            <sz val="8"/>
            <rFont val="Tahoma"/>
            <family val="2"/>
          </rPr>
          <t>smdobbinh:</t>
        </r>
        <r>
          <rPr>
            <sz val="8"/>
            <rFont val="Tahoma"/>
            <family val="2"/>
          </rPr>
          <t xml:space="preserve">
Severity 0 -   0
Severity 1 - 29
Severity 2 - 11
Severity 3 -   0
Severity 4 -   0
</t>
        </r>
        <r>
          <rPr>
            <b/>
            <sz val="8"/>
            <rFont val="Tahoma"/>
            <family val="2"/>
          </rPr>
          <t>Total          40</t>
        </r>
      </text>
    </comment>
    <comment ref="I13" authorId="2">
      <text>
        <r>
          <rPr>
            <b/>
            <sz val="8"/>
            <rFont val="Tahoma"/>
            <family val="2"/>
          </rPr>
          <t>smdobbinh:</t>
        </r>
        <r>
          <rPr>
            <sz val="8"/>
            <rFont val="Tahoma"/>
            <family val="2"/>
          </rPr>
          <t xml:space="preserve">
Severity 0 -   2
Severity 1 -  27
Severity 2 - 11
Severity 3 -   0
Severity 4 -   0
</t>
        </r>
        <r>
          <rPr>
            <b/>
            <sz val="8"/>
            <rFont val="Tahoma"/>
            <family val="2"/>
          </rPr>
          <t>Total          40</t>
        </r>
      </text>
    </comment>
    <comment ref="C14" authorId="2">
      <text>
        <r>
          <rPr>
            <b/>
            <sz val="8"/>
            <rFont val="Tahoma"/>
            <family val="2"/>
          </rPr>
          <t>smdobbinh:</t>
        </r>
        <r>
          <rPr>
            <sz val="8"/>
            <rFont val="Tahoma"/>
            <family val="2"/>
          </rPr>
          <t xml:space="preserve">
Severity 0 -   2
Severity 1 -   7
Severity 2 -   1
Severity 3 -   0
Severity 4 -   0
</t>
        </r>
        <r>
          <rPr>
            <b/>
            <sz val="8"/>
            <rFont val="Tahoma"/>
            <family val="2"/>
          </rPr>
          <t>Total           10</t>
        </r>
      </text>
    </comment>
    <comment ref="D14" authorId="2">
      <text>
        <r>
          <rPr>
            <b/>
            <sz val="8"/>
            <rFont val="Tahoma"/>
            <family val="2"/>
          </rPr>
          <t>smdobbinh:</t>
        </r>
        <r>
          <rPr>
            <sz val="8"/>
            <rFont val="Tahoma"/>
            <family val="2"/>
          </rPr>
          <t xml:space="preserve">
Severity 0 -   3
Severity 1 -   9
Severity 2 -   0
Severity 3 -   0
Severity 4 -   0
</t>
        </r>
        <r>
          <rPr>
            <b/>
            <sz val="8"/>
            <rFont val="Tahoma"/>
            <family val="2"/>
          </rPr>
          <t>Total           12</t>
        </r>
      </text>
    </comment>
    <comment ref="E14" authorId="2">
      <text>
        <r>
          <rPr>
            <b/>
            <sz val="8"/>
            <rFont val="Tahoma"/>
            <family val="2"/>
          </rPr>
          <t>smdobbinh:</t>
        </r>
        <r>
          <rPr>
            <sz val="8"/>
            <rFont val="Tahoma"/>
            <family val="2"/>
          </rPr>
          <t xml:space="preserve">
Severity 0 -   2
Severity 1 -   7
Severity 2 -   0
Severity 3 -   0
Severity 4 -   0
</t>
        </r>
        <r>
          <rPr>
            <b/>
            <sz val="8"/>
            <rFont val="Tahoma"/>
            <family val="2"/>
          </rPr>
          <t>Total            9</t>
        </r>
      </text>
    </comment>
    <comment ref="F14" authorId="2">
      <text>
        <r>
          <rPr>
            <b/>
            <sz val="8"/>
            <rFont val="Tahoma"/>
            <family val="2"/>
          </rPr>
          <t>smdobbinh:</t>
        </r>
        <r>
          <rPr>
            <sz val="8"/>
            <rFont val="Tahoma"/>
            <family val="2"/>
          </rPr>
          <t xml:space="preserve">
Severity 0 -   0
Severity 1 -  17
Severity 2 -   0
Severity 3 -   0
Severity 4 -   0
</t>
        </r>
        <r>
          <rPr>
            <b/>
            <sz val="8"/>
            <rFont val="Tahoma"/>
            <family val="2"/>
          </rPr>
          <t>Total           17</t>
        </r>
      </text>
    </comment>
    <comment ref="H14" authorId="2">
      <text>
        <r>
          <rPr>
            <b/>
            <sz val="8"/>
            <rFont val="Tahoma"/>
            <family val="2"/>
          </rPr>
          <t>smdobbinh:</t>
        </r>
        <r>
          <rPr>
            <sz val="8"/>
            <rFont val="Tahoma"/>
            <family val="2"/>
          </rPr>
          <t xml:space="preserve">
Severity 0 -   0
Severity 1 -  12
Severity 2 -   2
Severity 3 -   0
Severity 4 -   0
</t>
        </r>
        <r>
          <rPr>
            <b/>
            <sz val="8"/>
            <rFont val="Tahoma"/>
            <family val="2"/>
          </rPr>
          <t>Total           14</t>
        </r>
      </text>
    </comment>
    <comment ref="I14" authorId="2">
      <text>
        <r>
          <rPr>
            <b/>
            <sz val="8"/>
            <rFont val="Tahoma"/>
            <family val="2"/>
          </rPr>
          <t>smdobbinh:</t>
        </r>
        <r>
          <rPr>
            <sz val="8"/>
            <rFont val="Tahoma"/>
            <family val="2"/>
          </rPr>
          <t xml:space="preserve">
Severity 0 -   1
Severity 1 -   9
Severity 2 -   1
Severity 3 -   0
Severity 4 -   0
</t>
        </r>
        <r>
          <rPr>
            <b/>
            <sz val="8"/>
            <rFont val="Tahoma"/>
            <family val="2"/>
          </rPr>
          <t>Total           11</t>
        </r>
      </text>
    </comment>
    <comment ref="C15" authorId="2">
      <text>
        <r>
          <rPr>
            <b/>
            <sz val="8"/>
            <rFont val="Tahoma"/>
            <family val="2"/>
          </rPr>
          <t>smdobbinh:</t>
        </r>
        <r>
          <rPr>
            <sz val="8"/>
            <rFont val="Tahoma"/>
            <family val="2"/>
          </rPr>
          <t xml:space="preserve">
Severity 0 -   39
Severity 1 -   39
Severity 2 -   19
Severity 3 -    0
Severity 4 -    0
</t>
        </r>
        <r>
          <rPr>
            <b/>
            <sz val="8"/>
            <rFont val="Tahoma"/>
            <family val="2"/>
          </rPr>
          <t>Total            97</t>
        </r>
      </text>
    </comment>
    <comment ref="D15" authorId="2">
      <text>
        <r>
          <rPr>
            <sz val="8"/>
            <rFont val="Tahoma"/>
            <family val="2"/>
          </rPr>
          <t xml:space="preserve">Value reflects Critical Incidents as defined by Public Hospitals Act Bill 965, as comparted to total  MHA Occurrence reporting by Severity Level
Severity 0 -   23
Severity 1 -   48
Severity 2 -   22
Severity 3 -     2
Severity 4 -     0
</t>
        </r>
        <r>
          <rPr>
            <b/>
            <sz val="8"/>
            <rFont val="Tahoma"/>
            <family val="2"/>
          </rPr>
          <t>Total           95</t>
        </r>
      </text>
    </comment>
    <comment ref="E15" authorId="2">
      <text>
        <r>
          <rPr>
            <b/>
            <sz val="8"/>
            <rFont val="Tahoma"/>
            <family val="2"/>
          </rPr>
          <t>Value reflects Critical Incidents as defined by Public Hospitals Act Bill 965, as compared to total  MHA Occurrence reporting by Severity Level</t>
        </r>
        <r>
          <rPr>
            <sz val="8"/>
            <rFont val="Tahoma"/>
            <family val="2"/>
          </rPr>
          <t xml:space="preserve">
Severity 0 -   25
Severity 1 -   59
Severity 2 -   23
Severity 3 -     1
Severity 4 -     0
</t>
        </r>
        <r>
          <rPr>
            <b/>
            <sz val="8"/>
            <rFont val="Tahoma"/>
            <family val="2"/>
          </rPr>
          <t>Total           108</t>
        </r>
      </text>
    </comment>
    <comment ref="F15" authorId="2">
      <text>
        <r>
          <rPr>
            <b/>
            <sz val="8"/>
            <rFont val="Tahoma"/>
            <family val="2"/>
          </rPr>
          <t>Value reflects Critical Incidents as defined by Public Hospitals Act Bill 965, as compared to total  MHA Occurrence reporting by Severity Level</t>
        </r>
        <r>
          <rPr>
            <sz val="8"/>
            <rFont val="Tahoma"/>
            <family val="2"/>
          </rPr>
          <t xml:space="preserve">
Severity 0 -   26
Severity 1 -   74
Severity 2 -   22
Severity 3 -     0
Severity 4 -     1
</t>
        </r>
        <r>
          <rPr>
            <b/>
            <sz val="8"/>
            <rFont val="Tahoma"/>
            <family val="2"/>
          </rPr>
          <t>Total           123</t>
        </r>
      </text>
    </comment>
    <comment ref="H15" authorId="2">
      <text>
        <r>
          <rPr>
            <b/>
            <sz val="8"/>
            <rFont val="Tahoma"/>
            <family val="2"/>
          </rPr>
          <t>smdobbinh:</t>
        </r>
        <r>
          <rPr>
            <sz val="8"/>
            <rFont val="Tahoma"/>
            <family val="2"/>
          </rPr>
          <t xml:space="preserve">
Severity 0 -   18
Severity 1 -   53
Severity 2 -   23
Severity 3 -     1
Severity 4 -     1
</t>
        </r>
        <r>
          <rPr>
            <b/>
            <sz val="8"/>
            <rFont val="Tahoma"/>
            <family val="2"/>
          </rPr>
          <t>Total           96</t>
        </r>
      </text>
    </comment>
    <comment ref="I15" authorId="2">
      <text>
        <r>
          <rPr>
            <b/>
            <sz val="8"/>
            <rFont val="Tahoma"/>
            <family val="2"/>
          </rPr>
          <t>smdobbinh:</t>
        </r>
        <r>
          <rPr>
            <sz val="8"/>
            <rFont val="Tahoma"/>
            <family val="2"/>
          </rPr>
          <t xml:space="preserve">
Severity 0 -   30
Severity 1 -   76
Severity 2 -   17
Severity 3 -     1
Severity 4 -     0
</t>
        </r>
        <r>
          <rPr>
            <b/>
            <sz val="8"/>
            <rFont val="Tahoma"/>
            <family val="2"/>
          </rPr>
          <t>Total           124</t>
        </r>
      </text>
    </comment>
    <comment ref="F37" authorId="2">
      <text>
        <r>
          <rPr>
            <b/>
            <sz val="8"/>
            <rFont val="Tahoma"/>
            <family val="2"/>
          </rPr>
          <t>smdobbinh:</t>
        </r>
        <r>
          <rPr>
            <sz val="8"/>
            <rFont val="Tahoma"/>
            <family val="2"/>
          </rPr>
          <t xml:space="preserve">
OHA 2009/10 fiscal year average for medical absence days is 10.49</t>
        </r>
      </text>
    </comment>
    <comment ref="B4" authorId="1">
      <text>
        <r>
          <rPr>
            <b/>
            <sz val="8"/>
            <rFont val="Tahoma"/>
            <family val="2"/>
          </rPr>
          <t xml:space="preserve">Surgical Safety Check List (SSCL)
 completion  is a Patient Safety requirement.  The value represents the percentage of surgeries for which all three phases of the SSCL are completed.  It is reported and validated monthly. Ministry Reports are published twice annually in January and July for the preceeding 6 month period.
</t>
        </r>
      </text>
    </comment>
    <comment ref="B11" authorId="1">
      <text>
        <r>
          <rPr>
            <b/>
            <sz val="8"/>
            <rFont val="Tahoma"/>
            <family val="2"/>
          </rPr>
          <t>Hand Hygiene Before Patient Contact  reflects the number of times care providers are compliant with performing hand hygiene  prior to patient contact, divided by the number of observed hand hygiene indicated opportunities for performing hand hygiene.  Hand hygiene audits are publicly posted to MOHLTC website annually in April.</t>
        </r>
        <r>
          <rPr>
            <sz val="8"/>
            <rFont val="Tahoma"/>
            <family val="2"/>
          </rPr>
          <t xml:space="preserve">
</t>
        </r>
      </text>
    </comment>
    <comment ref="B12" authorId="1">
      <text>
        <r>
          <rPr>
            <b/>
            <sz val="8"/>
            <rFont val="Tahoma"/>
            <family val="2"/>
          </rPr>
          <t xml:space="preserve">
Hand Hygiene After Patient Contact reflects the number of times care providers are compliant with performing hand hygiene following  patient contact, divided by the number of observed hand hygiene indicated opportunities for performing hand hygiene.  Hand hygiene audits are publicly posted to MOHLTC website annually in April.</t>
        </r>
        <r>
          <rPr>
            <sz val="8"/>
            <rFont val="Tahoma"/>
            <family val="2"/>
          </rPr>
          <t xml:space="preserve">
</t>
        </r>
      </text>
    </comment>
    <comment ref="B20" authorId="3">
      <text>
        <r>
          <rPr>
            <b/>
            <sz val="8"/>
            <rFont val="Tahoma"/>
            <family val="2"/>
          </rPr>
          <t>Readmission within 30 days for selected CMGs to any facility: The number of patients with specified CMGs readmitted to any facility for non-elective inpatient care within 30 days of discharge, compared to the number of expected non-elective readmissions .</t>
        </r>
        <r>
          <rPr>
            <sz val="8"/>
            <rFont val="Tahoma"/>
            <family val="2"/>
          </rPr>
          <t xml:space="preserve">
</t>
        </r>
      </text>
    </comment>
    <comment ref="B14" authorId="3">
      <text>
        <r>
          <rPr>
            <b/>
            <sz val="8"/>
            <rFont val="Tahoma"/>
            <family val="2"/>
          </rPr>
          <t>Total # of Severity3 and 4 incidents divided by total medication incidents  for SMGH for that fiscal quarter</t>
        </r>
        <r>
          <rPr>
            <sz val="8"/>
            <rFont val="Tahoma"/>
            <family val="2"/>
          </rPr>
          <t xml:space="preserve">
</t>
        </r>
      </text>
    </comment>
    <comment ref="J13" authorId="2">
      <text>
        <r>
          <rPr>
            <b/>
            <sz val="8"/>
            <rFont val="Tahoma"/>
            <family val="2"/>
          </rPr>
          <t>smdobbinh:</t>
        </r>
        <r>
          <rPr>
            <sz val="8"/>
            <rFont val="Tahoma"/>
            <family val="2"/>
          </rPr>
          <t xml:space="preserve">
Severity 0 -   0
Severity 1 -  27
Severity 2 -  17
Severity 3 -    2
Severity 4 -    0
Total             46</t>
        </r>
      </text>
    </comment>
    <comment ref="J14" authorId="2">
      <text>
        <r>
          <rPr>
            <b/>
            <sz val="8"/>
            <rFont val="Tahoma"/>
            <family val="2"/>
          </rPr>
          <t>smdobbinh:</t>
        </r>
        <r>
          <rPr>
            <sz val="8"/>
            <rFont val="Tahoma"/>
            <family val="2"/>
          </rPr>
          <t xml:space="preserve">
Severity 0 -   0
Severity 1 -  22 
Severity 2 -    1
Severity 3 -    0
Severity 4 -    0
Total              23</t>
        </r>
      </text>
    </comment>
    <comment ref="J15" authorId="2">
      <text>
        <r>
          <rPr>
            <b/>
            <sz val="8"/>
            <rFont val="Tahoma"/>
            <family val="2"/>
          </rPr>
          <t>smdobbinh:</t>
        </r>
        <r>
          <rPr>
            <sz val="8"/>
            <rFont val="Tahoma"/>
            <family val="2"/>
          </rPr>
          <t xml:space="preserve">
Severity 0 -   18
Severity 1 -   79
Severity 2 -   23
Severity 3 -    3
Severity 4 -    0
Total             123</t>
        </r>
      </text>
    </comment>
    <comment ref="B31" authorId="2">
      <text>
        <r>
          <rPr>
            <b/>
            <sz val="8"/>
            <rFont val="Tahoma"/>
            <family val="2"/>
          </rPr>
          <t>smdobbinh:</t>
        </r>
        <r>
          <rPr>
            <sz val="8"/>
            <rFont val="Tahoma"/>
            <family val="2"/>
          </rPr>
          <t xml:space="preserve">
Quarterly NRC picker survey results are delayed due to timing of surveys following hospitalization and collating of data by 3 months.  These survey results are based upon positives response to the question "would you recommend to family and friends"?
Scores continue to adjust as additional responses are received.  A review of the score at different times may show different values.</t>
        </r>
      </text>
    </comment>
    <comment ref="B32" authorId="2">
      <text>
        <r>
          <rPr>
            <b/>
            <sz val="8"/>
            <rFont val="Tahoma"/>
            <family val="2"/>
          </rPr>
          <t>smdobbinh:</t>
        </r>
        <r>
          <rPr>
            <sz val="8"/>
            <rFont val="Tahoma"/>
            <family val="2"/>
          </rPr>
          <t xml:space="preserve">
Quarterly NRC picker survey results are delayed due to timing of surveys following hospitalization and collating of data by 3 months.  These survey results are based upon positives response to the question "would you recommend to family and friends"?
Scores continue to adjust as additional responses are received.  A review of the score at different times may show different values.</t>
        </r>
      </text>
    </comment>
  </commentList>
</comments>
</file>

<file path=xl/comments2.xml><?xml version="1.0" encoding="utf-8"?>
<comments xmlns="http://schemas.openxmlformats.org/spreadsheetml/2006/main">
  <authors>
    <author>Heather Dobbin</author>
    <author>smdobbinh</author>
    <author>robertsm</author>
    <author>MHA</author>
  </authors>
  <commentList>
    <comment ref="B5" authorId="0">
      <text>
        <r>
          <rPr>
            <b/>
            <sz val="8"/>
            <rFont val="Tahoma"/>
            <family val="2"/>
          </rPr>
          <t xml:space="preserve">Methicillan Resistant Staphlococcus Aureus (MRSA) 
Hospitals report and verify  MRSA rates monthly to MOHLTC  by third week of every month. MOHLTC post publicly to website on the last day of the month.  Rates reflect the rate of hospital acquired MRSA  per 1,000 patient days. </t>
        </r>
      </text>
    </comment>
    <comment ref="B6" authorId="0">
      <text>
        <r>
          <rPr>
            <b/>
            <sz val="8"/>
            <rFont val="Tahoma"/>
            <family val="2"/>
          </rPr>
          <t xml:space="preserve">Vancomycin Resistant Enterococcus (VRE)  
Hospitals report and verify VRE rates monthly to MOHLTC  by third week of every month. MOHLTC post publicly to website on the last day of the month.  Rates reflect the rate of hospital acquired  VRE per 1,000 patient days. </t>
        </r>
      </text>
    </comment>
    <comment ref="B21" authorId="0">
      <text>
        <r>
          <rPr>
            <b/>
            <sz val="8"/>
            <rFont val="Tahoma"/>
            <family val="2"/>
          </rPr>
          <t>Heather Dobbin:</t>
        </r>
        <r>
          <rPr>
            <sz val="8"/>
            <rFont val="Tahoma"/>
            <family val="2"/>
          </rPr>
          <t xml:space="preserve">
SETp program information monthly 15th</t>
        </r>
      </text>
    </comment>
    <comment ref="B9" authorId="0">
      <text>
        <r>
          <rPr>
            <b/>
            <sz val="8"/>
            <rFont val="Tahoma"/>
            <family val="2"/>
          </rPr>
          <t>Heather Dobbin:</t>
        </r>
        <r>
          <rPr>
            <sz val="8"/>
            <rFont val="Tahoma"/>
            <family val="2"/>
          </rPr>
          <t xml:space="preserve">
Total # of Severity 2, 3 and 4 incidients divided by total falls for SMGH for that fiscal quarter
</t>
        </r>
      </text>
    </comment>
    <comment ref="B4" authorId="0">
      <text>
        <r>
          <rPr>
            <b/>
            <sz val="8"/>
            <rFont val="Tahoma"/>
            <family val="2"/>
          </rPr>
          <t xml:space="preserve">Clostridium Difficile (C-Diff) 
Hospitals report and verify  C-diff rates monthly to MOHLTC  by third week of every month. MOHLTC post publicly to website on the last day of the month.  Rates reflect the rate of hospital acquired C-diff per 1,000 patient days. </t>
        </r>
      </text>
    </comment>
    <comment ref="B12" authorId="0">
      <text>
        <r>
          <rPr>
            <b/>
            <sz val="8"/>
            <rFont val="Tahoma"/>
            <family val="2"/>
          </rPr>
          <t xml:space="preserve">This indicator measures 
the total number of  inpatient Alternate Level of Care (ALC) days divided by the total number of inpatient days. Information obtained from NACRS, CIHI data base. </t>
        </r>
      </text>
    </comment>
    <comment ref="B22" authorId="0">
      <text>
        <r>
          <rPr>
            <b/>
            <sz val="8"/>
            <rFont val="Tahoma"/>
            <family val="2"/>
          </rPr>
          <t>Heather Dobbin:</t>
        </r>
        <r>
          <rPr>
            <sz val="8"/>
            <rFont val="Tahoma"/>
            <family val="2"/>
          </rPr>
          <t xml:space="preserve">
Quarterly NRC picker survey results are delayed due to timing of surveys following hospitalization and collating of data by 3 months.  These survey results are based upon positives response to the question "would you recommend to family and friends"?
Scores continue to adjust as additional responses are received.  A review of the score at different times may show different values.
</t>
        </r>
      </text>
    </comment>
    <comment ref="B15" authorId="0">
      <text>
        <r>
          <rPr>
            <b/>
            <sz val="8"/>
            <rFont val="Tahoma"/>
            <family val="2"/>
          </rPr>
          <t>Heather Dobbin:</t>
        </r>
        <r>
          <rPr>
            <sz val="8"/>
            <rFont val="Tahoma"/>
            <family val="2"/>
          </rPr>
          <t xml:space="preserve">
Management Metric
Reported Date to Resolved Date</t>
        </r>
      </text>
    </comment>
    <comment ref="C9" authorId="1">
      <text>
        <r>
          <rPr>
            <b/>
            <sz val="8"/>
            <rFont val="Tahoma"/>
            <family val="2"/>
          </rPr>
          <t>smdobbinh:</t>
        </r>
        <r>
          <rPr>
            <sz val="8"/>
            <rFont val="Tahoma"/>
            <family val="2"/>
          </rPr>
          <t xml:space="preserve">
Severity 0 -   0
Severity 1 -   3
Severity 2 -   1
Severity 3 -   0
Severity 4 -   0
</t>
        </r>
        <r>
          <rPr>
            <b/>
            <sz val="8"/>
            <rFont val="Tahoma"/>
            <family val="2"/>
          </rPr>
          <t>Total           4</t>
        </r>
      </text>
    </comment>
    <comment ref="D9" authorId="1">
      <text>
        <r>
          <rPr>
            <b/>
            <sz val="8"/>
            <rFont val="Tahoma"/>
            <family val="2"/>
          </rPr>
          <t>smdobbinh:</t>
        </r>
        <r>
          <rPr>
            <sz val="8"/>
            <rFont val="Tahoma"/>
            <family val="2"/>
          </rPr>
          <t xml:space="preserve">
Severity 0 -   0
Severity 1 -   2
Severity 2 -   5
Severity 3 -   0
Severity 4 -   0
</t>
        </r>
        <r>
          <rPr>
            <b/>
            <sz val="8"/>
            <rFont val="Tahoma"/>
            <family val="2"/>
          </rPr>
          <t>Total           7</t>
        </r>
      </text>
    </comment>
    <comment ref="E9" authorId="1">
      <text>
        <r>
          <rPr>
            <b/>
            <sz val="8"/>
            <rFont val="Tahoma"/>
            <family val="2"/>
          </rPr>
          <t>smdobbinh:</t>
        </r>
        <r>
          <rPr>
            <sz val="8"/>
            <rFont val="Tahoma"/>
            <family val="2"/>
          </rPr>
          <t xml:space="preserve">
Severity 0 -   0
Severity 1 -   3
Severity 2 -   4
Severity 3 -   0
Severity 4 -   0
</t>
        </r>
        <r>
          <rPr>
            <b/>
            <sz val="8"/>
            <rFont val="Tahoma"/>
            <family val="2"/>
          </rPr>
          <t>Total           7</t>
        </r>
      </text>
    </comment>
    <comment ref="F9" authorId="1">
      <text>
        <r>
          <rPr>
            <b/>
            <sz val="8"/>
            <rFont val="Tahoma"/>
            <family val="2"/>
          </rPr>
          <t>smdobbinh:</t>
        </r>
        <r>
          <rPr>
            <sz val="8"/>
            <rFont val="Tahoma"/>
            <family val="2"/>
          </rPr>
          <t xml:space="preserve">
Severity 0 -   0
Severity 1 -   3
Severity 2 -   2
Severity 3 -   0
Severity 4 -   0
</t>
        </r>
        <r>
          <rPr>
            <b/>
            <sz val="8"/>
            <rFont val="Tahoma"/>
            <family val="2"/>
          </rPr>
          <t>Total           5</t>
        </r>
      </text>
    </comment>
    <comment ref="H9" authorId="1">
      <text>
        <r>
          <rPr>
            <b/>
            <sz val="8"/>
            <rFont val="Tahoma"/>
            <family val="2"/>
          </rPr>
          <t>smdobbinh:</t>
        </r>
        <r>
          <rPr>
            <sz val="8"/>
            <rFont val="Tahoma"/>
            <family val="2"/>
          </rPr>
          <t xml:space="preserve">
Severity 0 -   0
Severity 1 -   4
Severity 2 -   1
Severity 3 -   0
Severity 4 -   0
</t>
        </r>
        <r>
          <rPr>
            <b/>
            <sz val="8"/>
            <rFont val="Tahoma"/>
            <family val="2"/>
          </rPr>
          <t>Total           5</t>
        </r>
      </text>
    </comment>
    <comment ref="I9" authorId="1">
      <text>
        <r>
          <rPr>
            <b/>
            <sz val="8"/>
            <rFont val="Tahoma"/>
            <family val="2"/>
          </rPr>
          <t>smdobbinh:</t>
        </r>
        <r>
          <rPr>
            <sz val="8"/>
            <rFont val="Tahoma"/>
            <family val="2"/>
          </rPr>
          <t xml:space="preserve">
Severity 0 -   0
Severity 1 -   4
Severity 2 -   5
Severity 3 -   0
Severity 4 -   0
</t>
        </r>
        <r>
          <rPr>
            <b/>
            <sz val="8"/>
            <rFont val="Tahoma"/>
            <family val="2"/>
          </rPr>
          <t>Total           9</t>
        </r>
      </text>
    </comment>
    <comment ref="C10" authorId="1">
      <text>
        <r>
          <rPr>
            <b/>
            <sz val="8"/>
            <rFont val="Tahoma"/>
            <family val="2"/>
          </rPr>
          <t>smdobbinh:</t>
        </r>
        <r>
          <rPr>
            <sz val="8"/>
            <rFont val="Tahoma"/>
            <family val="2"/>
          </rPr>
          <t xml:space="preserve">
Severity 0 -   2
Severity 1 -   0
Severity 2 -   0
Severity 3 -   0
Severity 4 -   0
</t>
        </r>
        <r>
          <rPr>
            <b/>
            <sz val="8"/>
            <rFont val="Tahoma"/>
            <family val="2"/>
          </rPr>
          <t>Total           2</t>
        </r>
      </text>
    </comment>
    <comment ref="D10" authorId="1">
      <text>
        <r>
          <rPr>
            <b/>
            <sz val="8"/>
            <rFont val="Tahoma"/>
            <family val="2"/>
          </rPr>
          <t>smdobbinh:</t>
        </r>
        <r>
          <rPr>
            <sz val="8"/>
            <rFont val="Tahoma"/>
            <family val="2"/>
          </rPr>
          <t xml:space="preserve">
Severity 0 -   1
Severity 1 -   4
Severity 2 -   0
Severity 3 -   0
Severity 4 -   0
</t>
        </r>
        <r>
          <rPr>
            <b/>
            <sz val="8"/>
            <rFont val="Tahoma"/>
            <family val="2"/>
          </rPr>
          <t>Total           5</t>
        </r>
      </text>
    </comment>
    <comment ref="E10" authorId="1">
      <text>
        <r>
          <rPr>
            <b/>
            <sz val="8"/>
            <rFont val="Tahoma"/>
            <family val="2"/>
          </rPr>
          <t>smdobbinh:</t>
        </r>
        <r>
          <rPr>
            <sz val="8"/>
            <rFont val="Tahoma"/>
            <family val="2"/>
          </rPr>
          <t xml:space="preserve">
Severity 0 -   1
Severity 1 -   3
Severity 2 -   0
Severity 3 -   0
Severity 4 -   0
</t>
        </r>
        <r>
          <rPr>
            <b/>
            <sz val="8"/>
            <rFont val="Tahoma"/>
            <family val="2"/>
          </rPr>
          <t xml:space="preserve">Total           4  </t>
        </r>
      </text>
    </comment>
    <comment ref="F10" authorId="1">
      <text>
        <r>
          <rPr>
            <b/>
            <sz val="8"/>
            <rFont val="Tahoma"/>
            <family val="2"/>
          </rPr>
          <t>smdobbinh:</t>
        </r>
        <r>
          <rPr>
            <sz val="8"/>
            <rFont val="Tahoma"/>
            <family val="2"/>
          </rPr>
          <t xml:space="preserve">
Severity 0 -   0
Severity 1 -   1
Severity 2 -   0
Severity 3 -   0
Severity 4 -   0
</t>
        </r>
        <r>
          <rPr>
            <b/>
            <sz val="8"/>
            <rFont val="Tahoma"/>
            <family val="2"/>
          </rPr>
          <t>Total           1</t>
        </r>
      </text>
    </comment>
    <comment ref="H10" authorId="1">
      <text>
        <r>
          <rPr>
            <b/>
            <sz val="8"/>
            <rFont val="Tahoma"/>
            <family val="2"/>
          </rPr>
          <t>smdobbinh:</t>
        </r>
        <r>
          <rPr>
            <sz val="8"/>
            <rFont val="Tahoma"/>
            <family val="2"/>
          </rPr>
          <t xml:space="preserve">
Severity 0 -   3
Severity 1 -   1
Severity 2 -   0
Severity 3 -   0
Severity 4 -   0
</t>
        </r>
        <r>
          <rPr>
            <b/>
            <sz val="8"/>
            <rFont val="Tahoma"/>
            <family val="2"/>
          </rPr>
          <t>Total           4</t>
        </r>
      </text>
    </comment>
    <comment ref="I10" authorId="1">
      <text>
        <r>
          <rPr>
            <b/>
            <sz val="8"/>
            <rFont val="Tahoma"/>
            <family val="2"/>
          </rPr>
          <t>smdobbinh:</t>
        </r>
        <r>
          <rPr>
            <sz val="8"/>
            <rFont val="Tahoma"/>
            <family val="2"/>
          </rPr>
          <t xml:space="preserve">
Severity 0 -   1
Severity 1 -   0
Severity 2 -   0
Severity 3 -   0
Severity 4 -   0
</t>
        </r>
        <r>
          <rPr>
            <b/>
            <sz val="8"/>
            <rFont val="Tahoma"/>
            <family val="2"/>
          </rPr>
          <t>Total           1</t>
        </r>
      </text>
    </comment>
    <comment ref="B11" authorId="0">
      <text>
        <r>
          <rPr>
            <b/>
            <sz val="8"/>
            <rFont val="Tahoma"/>
            <family val="2"/>
          </rPr>
          <t>Heather Dobbin:</t>
        </r>
        <r>
          <rPr>
            <sz val="8"/>
            <rFont val="Tahoma"/>
            <family val="2"/>
          </rPr>
          <t xml:space="preserve">
Severity 3 - Permanent harm
Severity 4 - Death</t>
        </r>
      </text>
    </comment>
    <comment ref="C11" authorId="1">
      <text>
        <r>
          <rPr>
            <b/>
            <sz val="8"/>
            <rFont val="Tahoma"/>
            <family val="2"/>
          </rPr>
          <t>smdobbinh:</t>
        </r>
        <r>
          <rPr>
            <sz val="8"/>
            <rFont val="Tahoma"/>
            <family val="2"/>
          </rPr>
          <t xml:space="preserve">
Severity 0 -   0
Severity 1 -   0
Severity 2 -   0
Severity 3 -   0
Severity 4 -   0
</t>
        </r>
        <r>
          <rPr>
            <b/>
            <sz val="8"/>
            <rFont val="Tahoma"/>
            <family val="2"/>
          </rPr>
          <t>Total            0</t>
        </r>
      </text>
    </comment>
    <comment ref="D11" authorId="1">
      <text>
        <r>
          <rPr>
            <b/>
            <sz val="8"/>
            <rFont val="Tahoma"/>
            <family val="2"/>
          </rPr>
          <t>smdobbinh:</t>
        </r>
        <r>
          <rPr>
            <sz val="8"/>
            <rFont val="Tahoma"/>
            <family val="2"/>
          </rPr>
          <t xml:space="preserve">
Severity 0 -   0
Severity 1 -   0
Severity 2 -   0
Severity 3 -   0
Severity 4 -   0
</t>
        </r>
        <r>
          <rPr>
            <b/>
            <sz val="8"/>
            <rFont val="Tahoma"/>
            <family val="2"/>
          </rPr>
          <t>Total            0</t>
        </r>
      </text>
    </comment>
    <comment ref="E11" authorId="1">
      <text>
        <r>
          <rPr>
            <b/>
            <sz val="8"/>
            <rFont val="Tahoma"/>
            <family val="2"/>
          </rPr>
          <t>smdobbinh:</t>
        </r>
        <r>
          <rPr>
            <sz val="8"/>
            <rFont val="Tahoma"/>
            <family val="2"/>
          </rPr>
          <t xml:space="preserve">
Severity 0 -   0
Severity 1 -   0
Severity 2 -   0
Severity 3 -   0
Severity 4 -   0
</t>
        </r>
        <r>
          <rPr>
            <b/>
            <sz val="8"/>
            <rFont val="Tahoma"/>
            <family val="2"/>
          </rPr>
          <t>Total            0</t>
        </r>
      </text>
    </comment>
    <comment ref="F11" authorId="1">
      <text>
        <r>
          <rPr>
            <b/>
            <sz val="8"/>
            <rFont val="Tahoma"/>
            <family val="2"/>
          </rPr>
          <t>smdobbinh:</t>
        </r>
        <r>
          <rPr>
            <sz val="8"/>
            <rFont val="Tahoma"/>
            <family val="2"/>
          </rPr>
          <t xml:space="preserve">
Severity 0 -   0
Severity 1 -   0
Severity 2 -   0
Severity 3 -   0
Severity 4 -   0
</t>
        </r>
        <r>
          <rPr>
            <b/>
            <sz val="8"/>
            <rFont val="Tahoma"/>
            <family val="2"/>
          </rPr>
          <t>Total            0</t>
        </r>
      </text>
    </comment>
    <comment ref="H11" authorId="1">
      <text>
        <r>
          <rPr>
            <b/>
            <sz val="8"/>
            <rFont val="Tahoma"/>
            <family val="2"/>
          </rPr>
          <t>smdobbinh:</t>
        </r>
        <r>
          <rPr>
            <sz val="8"/>
            <rFont val="Tahoma"/>
            <family val="2"/>
          </rPr>
          <t xml:space="preserve">
Severity 0 -   0
Severity 1 -   0
Severity 2 -   0
Severity 3 -   0
Severity 4 -   0
</t>
        </r>
        <r>
          <rPr>
            <b/>
            <sz val="8"/>
            <rFont val="Tahoma"/>
            <family val="2"/>
          </rPr>
          <t>Total            0</t>
        </r>
      </text>
    </comment>
    <comment ref="I11" authorId="1">
      <text>
        <r>
          <rPr>
            <b/>
            <sz val="8"/>
            <rFont val="Tahoma"/>
            <family val="2"/>
          </rPr>
          <t>smdobbinh:</t>
        </r>
        <r>
          <rPr>
            <sz val="8"/>
            <rFont val="Tahoma"/>
            <family val="2"/>
          </rPr>
          <t xml:space="preserve">
Severity 0 -   0
Severity 1 -   0
Severity 2 -   0
Severity 3 -   0
Severity 4 -   0
</t>
        </r>
        <r>
          <rPr>
            <b/>
            <sz val="8"/>
            <rFont val="Tahoma"/>
            <family val="2"/>
          </rPr>
          <t>Total            0</t>
        </r>
      </text>
    </comment>
    <comment ref="F29" authorId="1">
      <text>
        <r>
          <rPr>
            <b/>
            <sz val="8"/>
            <rFont val="Tahoma"/>
            <family val="2"/>
          </rPr>
          <t>smdobbinh:</t>
        </r>
        <r>
          <rPr>
            <sz val="8"/>
            <rFont val="Tahoma"/>
            <family val="2"/>
          </rPr>
          <t xml:space="preserve">
OHA 2009/10 fiscal year average for medical absence days is 10.49</t>
        </r>
      </text>
    </comment>
    <comment ref="B7" authorId="2">
      <text>
        <r>
          <rPr>
            <b/>
            <sz val="8"/>
            <rFont val="Tahoma"/>
            <family val="2"/>
          </rPr>
          <t xml:space="preserve">
Hand Hygiene Before Patient Contact</t>
        </r>
        <r>
          <rPr>
            <sz val="8"/>
            <rFont val="Tahoma"/>
            <family val="2"/>
          </rPr>
          <t xml:space="preserve">  reflects the number of times care providers are compliant with performing hand hygiene  prior to patient contact, divided by the number of observed hand hygiene indicated opportunities for performing hand hygiene.  Hand hygiene audits are publicly posted to MOHLTC website annually in April.</t>
        </r>
      </text>
    </comment>
    <comment ref="B8" authorId="2">
      <text>
        <r>
          <rPr>
            <sz val="8"/>
            <rFont val="Tahoma"/>
            <family val="2"/>
          </rPr>
          <t xml:space="preserve">
</t>
        </r>
        <r>
          <rPr>
            <b/>
            <sz val="8"/>
            <rFont val="Tahoma"/>
            <family val="2"/>
          </rPr>
          <t>Hand Hygiene After Patient Contact</t>
        </r>
        <r>
          <rPr>
            <sz val="8"/>
            <rFont val="Tahoma"/>
            <family val="2"/>
          </rPr>
          <t xml:space="preserve"> reflects the number of times care providers are compliant with performing hand hygiene following  patient contact, divided by the number of observed hand hygiene indicated opportunities for performing hand hygiene.  Hand hygiene audits are publicly posted to MOHLTC website annually in April.</t>
        </r>
      </text>
    </comment>
    <comment ref="B16" authorId="3">
      <text>
        <r>
          <rPr>
            <b/>
            <sz val="8"/>
            <rFont val="Tahoma"/>
            <family val="2"/>
          </rPr>
          <t>Readmission within 30 days for selected CMGs to any facility: The number of patients with specified CMGs readmitted to any facility for non-elective inpatient care within 30 days of discharge, compared to the number of expected non-elective readmissions.</t>
        </r>
      </text>
    </comment>
    <comment ref="B10" authorId="3">
      <text>
        <r>
          <rPr>
            <b/>
            <sz val="8"/>
            <rFont val="Tahoma"/>
            <family val="2"/>
          </rPr>
          <t>Total # of Severity3 and 4 incidents divided by total medication incidents  for FCHS for that fiscal quarter</t>
        </r>
        <r>
          <rPr>
            <sz val="8"/>
            <rFont val="Tahoma"/>
            <family val="2"/>
          </rPr>
          <t xml:space="preserve">
</t>
        </r>
      </text>
    </comment>
    <comment ref="J9" authorId="1">
      <text>
        <r>
          <rPr>
            <b/>
            <sz val="8"/>
            <rFont val="Tahoma"/>
            <family val="2"/>
          </rPr>
          <t>smdobbinh:</t>
        </r>
        <r>
          <rPr>
            <sz val="8"/>
            <rFont val="Tahoma"/>
            <family val="2"/>
          </rPr>
          <t xml:space="preserve">
Severity 0 -   2
Severity 1 -   7
Severity 2 -   0
Severity 3 -   0
Severity 4 -   0
Total              9</t>
        </r>
      </text>
    </comment>
    <comment ref="J10" authorId="1">
      <text>
        <r>
          <rPr>
            <b/>
            <sz val="8"/>
            <rFont val="Tahoma"/>
            <family val="2"/>
          </rPr>
          <t>smdobbinh:</t>
        </r>
        <r>
          <rPr>
            <sz val="8"/>
            <rFont val="Tahoma"/>
            <family val="2"/>
          </rPr>
          <t xml:space="preserve">
Severity 0 -   4
Severity 1 -   0
Severity 2 -   0
Severity 3 -   0
Severity 4 -   0
Total              4</t>
        </r>
      </text>
    </comment>
    <comment ref="J11" authorId="1">
      <text>
        <r>
          <rPr>
            <b/>
            <sz val="8"/>
            <rFont val="Tahoma"/>
            <family val="2"/>
          </rPr>
          <t>smdobbinh:</t>
        </r>
        <r>
          <rPr>
            <sz val="8"/>
            <rFont val="Tahoma"/>
            <family val="2"/>
          </rPr>
          <t xml:space="preserve">
Severity 0 -   4
Severity 1 -  29
Severity 2 -   2
Severity 3 -   1
Severity 4 -   0
Total             36</t>
        </r>
      </text>
    </comment>
  </commentList>
</comments>
</file>

<file path=xl/sharedStrings.xml><?xml version="1.0" encoding="utf-8"?>
<sst xmlns="http://schemas.openxmlformats.org/spreadsheetml/2006/main" count="178" uniqueCount="89">
  <si>
    <t>ED Admitted LOS Times</t>
  </si>
  <si>
    <t>ED Non admitted high acuity</t>
  </si>
  <si>
    <t xml:space="preserve">ED Non admitted low acuity </t>
  </si>
  <si>
    <t>Patient Centred</t>
  </si>
  <si>
    <t>Effectiveness</t>
  </si>
  <si>
    <t>Readmission rates</t>
  </si>
  <si>
    <t>Unnecessary time in acute care</t>
  </si>
  <si>
    <t>Indicator</t>
  </si>
  <si>
    <t>SSCL - Surgical Safety Check List</t>
  </si>
  <si>
    <t>Cdiff - Clostridium Difficile</t>
  </si>
  <si>
    <t>MRSA Bacteremia</t>
  </si>
  <si>
    <t>VRE Bacteremia</t>
  </si>
  <si>
    <t>Surgical Site Infection Prevention</t>
  </si>
  <si>
    <t>QIP Dimensions</t>
  </si>
  <si>
    <t>Accessible</t>
  </si>
  <si>
    <t xml:space="preserve">CLI- Central Line Infection  </t>
  </si>
  <si>
    <t>Diagnostic Imaging</t>
  </si>
  <si>
    <t>Efficient</t>
  </si>
  <si>
    <t>Population Health Focused</t>
  </si>
  <si>
    <t>Energy Audits</t>
  </si>
  <si>
    <t>Lean Projects</t>
  </si>
  <si>
    <t>Integration</t>
  </si>
  <si>
    <t>Appropriate</t>
  </si>
  <si>
    <t>Wait Time/Priority</t>
  </si>
  <si>
    <t>Equitable</t>
  </si>
  <si>
    <t>Occurrence Response Time</t>
  </si>
  <si>
    <t>Q1
11/12</t>
  </si>
  <si>
    <t>Q2
11/12</t>
  </si>
  <si>
    <t>Q3
11/12</t>
  </si>
  <si>
    <t>Q4
11/12</t>
  </si>
  <si>
    <t>Q1
10/11</t>
  </si>
  <si>
    <t>Q2
10/11</t>
  </si>
  <si>
    <t>Q3
10/11</t>
  </si>
  <si>
    <t>Q4
10/11</t>
  </si>
  <si>
    <t>Electronic Integration</t>
  </si>
  <si>
    <t>Hand Hygiene- Before Pt Contact</t>
  </si>
  <si>
    <t>Hand Hygiene- After  Pt Contact</t>
  </si>
  <si>
    <t>Patient Satisfaction- ED</t>
  </si>
  <si>
    <t>Patient Satisfaction- Day Surgery</t>
  </si>
  <si>
    <t>Patient Satisfaction-Inpatient</t>
  </si>
  <si>
    <t>Safety</t>
  </si>
  <si>
    <t>Strathroy Middlesex General Hospital</t>
  </si>
  <si>
    <t>revised:</t>
  </si>
  <si>
    <t>Four Counties Health Services</t>
  </si>
  <si>
    <t>% of Falls Resulting in Harm</t>
  </si>
  <si>
    <t>VAP- Ventilator Associated Pneumonia</t>
  </si>
  <si>
    <t>% of Medication Errors Resulting in Harm</t>
  </si>
  <si>
    <t>Performance Based Compensation Metric</t>
  </si>
  <si>
    <t>Quality Improvement Plan Metric</t>
  </si>
  <si>
    <t>Hand Hygiene - After  Pt Contact</t>
  </si>
  <si>
    <t>Surgical Wait Times- Knee Joints (90% days</t>
  </si>
  <si>
    <t>Surgical Wait Times- Gen Surg (90% days)</t>
  </si>
  <si>
    <t>Surgical Wait Times- Cataracts (90% days)</t>
  </si>
  <si>
    <t>Surgical Wait Times- Hip Joints (90% days)</t>
  </si>
  <si>
    <t>Diagnostic Imaging- CT scans (90% days)</t>
  </si>
  <si>
    <t>Employee Overtime- Hours</t>
  </si>
  <si>
    <t>Employee Overtime - Hours</t>
  </si>
  <si>
    <t>Occurrence Response Time - Heather</t>
  </si>
  <si>
    <t>Energy Audits - Alex</t>
  </si>
  <si>
    <t>Wait Time/Priority - ?</t>
  </si>
  <si>
    <t>General Surgery Market Share - Intellihealth?</t>
  </si>
  <si>
    <t>Orthopedic Market Share - Intellihealth?</t>
  </si>
  <si>
    <t>Hospital Service Accountability Agreement</t>
  </si>
  <si>
    <t>Quality Improvement Plan Metric (QIP)</t>
  </si>
  <si>
    <t>HR Turnover FT</t>
  </si>
  <si>
    <t>HR Turnover PT</t>
  </si>
  <si>
    <t>Sick Stats - Days per Full Time employee</t>
  </si>
  <si>
    <t>Organizational Financial Health - Total Margin</t>
  </si>
  <si>
    <t>Organizational Financial Health - Current Ratio</t>
  </si>
  <si>
    <t xml:space="preserve">Unnecessary time in acute care </t>
  </si>
  <si>
    <t>Target</t>
  </si>
  <si>
    <t>Surgical Wait Times - Cancer (90% days)</t>
  </si>
  <si>
    <t>nv</t>
  </si>
  <si>
    <t>need target</t>
  </si>
  <si>
    <t>Electronic Integration Stage</t>
  </si>
  <si>
    <t>Hospital Dashboard</t>
  </si>
  <si>
    <t>Hospital  Dashboard</t>
  </si>
  <si>
    <t>% of Falls Resulting  Serious Harm</t>
  </si>
  <si>
    <t>% of Critical Incidents per Bill 965</t>
  </si>
  <si>
    <t>10/11
Average</t>
  </si>
  <si>
    <t>11/12 Average YTD</t>
  </si>
  <si>
    <t>11/12
Average YTD</t>
  </si>
  <si>
    <t>Patient 
Centred</t>
  </si>
  <si>
    <t>Target
Source</t>
  </si>
  <si>
    <t>Provincial</t>
  </si>
  <si>
    <t>Internal</t>
  </si>
  <si>
    <t>SW LHIN</t>
  </si>
  <si>
    <t>Performance Based Compensation % of available incentive</t>
  </si>
  <si>
    <t>OHA</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</si>
</sst>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
    <numFmt numFmtId="165" formatCode="0.00000"/>
    <numFmt numFmtId="166" formatCode="0.0000"/>
    <numFmt numFmtId="167" formatCode="0.000"/>
    <numFmt numFmtId="168" formatCode="0.0"/>
    <numFmt numFmtId="169" formatCode="0.0%"/>
    <numFmt numFmtId="170" formatCode="0.0000000000000000%"/>
    <numFmt numFmtId="171" formatCode="0.000000000000000%"/>
    <numFmt numFmtId="172" formatCode="0.00000000000000%"/>
    <numFmt numFmtId="173" formatCode="0.0000000000000%"/>
    <numFmt numFmtId="174" formatCode="0.000000000000%"/>
    <numFmt numFmtId="175" formatCode="0.00000000000%"/>
    <numFmt numFmtId="176" formatCode="0.0000000000%"/>
    <numFmt numFmtId="177" formatCode="0.000000000%"/>
    <numFmt numFmtId="178" formatCode="0.00000000%"/>
    <numFmt numFmtId="179" formatCode="0.0000000%"/>
    <numFmt numFmtId="180" formatCode="0.000000%"/>
    <numFmt numFmtId="181" formatCode="0.00000%"/>
    <numFmt numFmtId="182" formatCode="0.0000%"/>
    <numFmt numFmtId="183" formatCode="0.000%"/>
  </numFmts>
  <fonts count="55">
    <font>
      <sz val="11"/>
      <color theme="1"/>
      <name val="Calibri"/>
      <family val="2"/>
    </font>
    <font>
      <sz val="11"/>
      <color indexed="8"/>
      <name val="Calibri"/>
      <family val="2"/>
    </font>
    <font>
      <sz val="8"/>
      <name val="Tahoma"/>
      <family val="2"/>
    </font>
    <font>
      <b/>
      <sz val="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0"/>
      <color indexed="8"/>
      <name val="Calibri"/>
      <family val="2"/>
    </font>
    <font>
      <b/>
      <sz val="8"/>
      <color indexed="8"/>
      <name val="Calibri"/>
      <family val="2"/>
    </font>
    <font>
      <b/>
      <sz val="10"/>
      <color indexed="10"/>
      <name val="Calibri"/>
      <family val="2"/>
    </font>
    <font>
      <sz val="10"/>
      <name val="Calibri"/>
      <family val="2"/>
    </font>
    <font>
      <sz val="11"/>
      <name val="Calibri"/>
      <family val="2"/>
    </font>
    <font>
      <sz val="9"/>
      <color indexed="8"/>
      <name val="Calibri"/>
      <family val="2"/>
    </font>
    <font>
      <b/>
      <sz val="2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
      <b/>
      <sz val="8"/>
      <color theme="1"/>
      <name val="Calibri"/>
      <family val="2"/>
    </font>
    <font>
      <b/>
      <sz val="10"/>
      <color rgb="FFFF0000"/>
      <name val="Calibri"/>
      <family val="2"/>
    </font>
    <font>
      <sz val="9"/>
      <color theme="1"/>
      <name val="Calibri"/>
      <family val="2"/>
    </font>
    <font>
      <b/>
      <sz val="20"/>
      <color theme="1"/>
      <name val="Calibri"/>
      <family val="2"/>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bgColor indexed="64"/>
      </patternFill>
    </fill>
    <fill>
      <patternFill patternType="solid">
        <fgColor theme="2" tint="-0.09996999800205231"/>
        <bgColor indexed="64"/>
      </patternFill>
    </fill>
    <fill>
      <patternFill patternType="solid">
        <fgColor theme="0"/>
        <bgColor indexed="64"/>
      </patternFill>
    </fill>
    <fill>
      <patternFill patternType="solid">
        <fgColor rgb="FFFFE1FF"/>
        <bgColor indexed="64"/>
      </patternFill>
    </fill>
    <fill>
      <gradientFill>
        <stop position="0">
          <color rgb="FFFFE1FF"/>
        </stop>
        <stop position="1">
          <color rgb="FFBACDE4"/>
        </stop>
      </gradientFill>
    </fill>
    <fill>
      <gradientFill>
        <stop position="0">
          <color rgb="FFFFFFCC"/>
        </stop>
        <stop position="1">
          <color rgb="FFBACDE4"/>
        </stop>
      </gradientFill>
    </fill>
    <fill>
      <patternFill patternType="solid">
        <fgColor rgb="FFDDD9C3"/>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21">
    <xf numFmtId="0" fontId="0" fillId="0" borderId="0" xfId="0" applyFont="1" applyAlignment="1">
      <alignment/>
    </xf>
    <xf numFmtId="0" fontId="0" fillId="0" borderId="0" xfId="0" applyAlignment="1">
      <alignment horizontal="center"/>
    </xf>
    <xf numFmtId="0" fontId="0" fillId="0" borderId="10" xfId="0" applyBorder="1" applyAlignment="1">
      <alignment/>
    </xf>
    <xf numFmtId="0" fontId="0" fillId="0" borderId="10" xfId="0" applyBorder="1" applyAlignment="1">
      <alignment horizontal="center"/>
    </xf>
    <xf numFmtId="2" fontId="46" fillId="33" borderId="10" xfId="0" applyNumberFormat="1" applyFont="1" applyFill="1" applyBorder="1" applyAlignment="1">
      <alignment horizontal="center" vertical="center" wrapText="1"/>
    </xf>
    <xf numFmtId="2" fontId="0" fillId="0" borderId="0" xfId="0" applyNumberFormat="1" applyAlignment="1">
      <alignment horizontal="center"/>
    </xf>
    <xf numFmtId="169" fontId="48" fillId="0" borderId="10" xfId="59" applyNumberFormat="1" applyFont="1" applyBorder="1" applyAlignment="1">
      <alignment horizontal="center"/>
    </xf>
    <xf numFmtId="2" fontId="48" fillId="0" borderId="10" xfId="0" applyNumberFormat="1" applyFont="1" applyBorder="1" applyAlignment="1">
      <alignment horizontal="center"/>
    </xf>
    <xf numFmtId="9" fontId="48" fillId="0" borderId="10" xfId="59" applyFont="1" applyBorder="1" applyAlignment="1">
      <alignment horizontal="center"/>
    </xf>
    <xf numFmtId="2" fontId="48" fillId="34" borderId="10" xfId="0" applyNumberFormat="1" applyFont="1" applyFill="1" applyBorder="1" applyAlignment="1">
      <alignment horizontal="center"/>
    </xf>
    <xf numFmtId="2" fontId="49" fillId="33" borderId="10" xfId="0" applyNumberFormat="1" applyFont="1" applyFill="1" applyBorder="1" applyAlignment="1">
      <alignment horizontal="center" vertical="center" wrapText="1"/>
    </xf>
    <xf numFmtId="0" fontId="49" fillId="33" borderId="10" xfId="0" applyFont="1" applyFill="1" applyBorder="1" applyAlignment="1">
      <alignment horizontal="center" vertical="center"/>
    </xf>
    <xf numFmtId="9" fontId="49" fillId="33" borderId="10" xfId="59" applyFont="1" applyFill="1" applyBorder="1" applyAlignment="1">
      <alignment horizontal="center" vertical="center" wrapText="1"/>
    </xf>
    <xf numFmtId="9" fontId="0" fillId="0" borderId="0" xfId="59" applyFont="1" applyAlignment="1">
      <alignment horizontal="center"/>
    </xf>
    <xf numFmtId="10" fontId="48" fillId="0" borderId="10" xfId="59" applyNumberFormat="1" applyFont="1" applyBorder="1" applyAlignment="1">
      <alignment horizontal="center"/>
    </xf>
    <xf numFmtId="0" fontId="0" fillId="0" borderId="0" xfId="0" applyAlignment="1">
      <alignment wrapText="1"/>
    </xf>
    <xf numFmtId="0" fontId="50" fillId="0" borderId="0" xfId="0" applyFont="1" applyAlignment="1">
      <alignment horizontal="left" wrapText="1"/>
    </xf>
    <xf numFmtId="14" fontId="50" fillId="0" borderId="0" xfId="0" applyNumberFormat="1" applyFont="1" applyAlignment="1">
      <alignment horizontal="left" wrapText="1"/>
    </xf>
    <xf numFmtId="2" fontId="48" fillId="0" borderId="10" xfId="59" applyNumberFormat="1" applyFont="1" applyBorder="1" applyAlignment="1">
      <alignment horizontal="center"/>
    </xf>
    <xf numFmtId="168" fontId="48" fillId="0" borderId="10" xfId="59" applyNumberFormat="1" applyFont="1" applyBorder="1" applyAlignment="1">
      <alignment horizontal="center"/>
    </xf>
    <xf numFmtId="0" fontId="0" fillId="35" borderId="10" xfId="0" applyFill="1" applyBorder="1" applyAlignment="1">
      <alignment/>
    </xf>
    <xf numFmtId="0" fontId="46" fillId="36" borderId="0" xfId="0" applyFont="1" applyFill="1" applyAlignment="1">
      <alignment/>
    </xf>
    <xf numFmtId="0" fontId="46" fillId="32" borderId="0" xfId="0" applyFont="1" applyFill="1" applyAlignment="1">
      <alignment/>
    </xf>
    <xf numFmtId="0" fontId="46" fillId="36" borderId="10" xfId="0" applyFont="1" applyFill="1" applyBorder="1" applyAlignment="1">
      <alignment/>
    </xf>
    <xf numFmtId="0" fontId="46" fillId="32" borderId="10" xfId="0" applyFont="1" applyFill="1" applyBorder="1" applyAlignment="1">
      <alignment/>
    </xf>
    <xf numFmtId="1" fontId="48" fillId="0" borderId="10" xfId="0" applyNumberFormat="1" applyFont="1" applyBorder="1" applyAlignment="1">
      <alignment horizontal="center"/>
    </xf>
    <xf numFmtId="0" fontId="46" fillId="33" borderId="10" xfId="0" applyFont="1" applyFill="1" applyBorder="1" applyAlignment="1">
      <alignment horizontal="center" vertical="center" wrapText="1"/>
    </xf>
    <xf numFmtId="0" fontId="46" fillId="33" borderId="11" xfId="0" applyFont="1" applyFill="1" applyBorder="1" applyAlignment="1">
      <alignment horizontal="center" vertical="center" wrapText="1"/>
    </xf>
    <xf numFmtId="0" fontId="46" fillId="33" borderId="12" xfId="0" applyFont="1" applyFill="1" applyBorder="1" applyAlignment="1">
      <alignment horizontal="center" vertical="center" wrapText="1"/>
    </xf>
    <xf numFmtId="0" fontId="0" fillId="2" borderId="10" xfId="0" applyFill="1" applyBorder="1" applyAlignment="1">
      <alignment/>
    </xf>
    <xf numFmtId="0" fontId="46" fillId="37" borderId="10" xfId="0" applyFont="1" applyFill="1" applyBorder="1" applyAlignment="1">
      <alignment/>
    </xf>
    <xf numFmtId="0" fontId="46" fillId="38" borderId="10" xfId="0" applyFont="1" applyFill="1" applyBorder="1" applyAlignment="1">
      <alignment/>
    </xf>
    <xf numFmtId="0" fontId="46" fillId="33" borderId="11" xfId="0" applyFont="1" applyFill="1" applyBorder="1" applyAlignment="1">
      <alignment vertical="center" wrapText="1"/>
    </xf>
    <xf numFmtId="0" fontId="46" fillId="33" borderId="12" xfId="0" applyFont="1" applyFill="1" applyBorder="1" applyAlignment="1">
      <alignment vertical="center" wrapText="1"/>
    </xf>
    <xf numFmtId="0" fontId="0" fillId="0" borderId="12" xfId="0" applyBorder="1" applyAlignment="1">
      <alignment/>
    </xf>
    <xf numFmtId="2" fontId="48" fillId="0" borderId="10" xfId="44" applyNumberFormat="1" applyFont="1" applyBorder="1" applyAlignment="1">
      <alignment horizontal="center"/>
    </xf>
    <xf numFmtId="0" fontId="0" fillId="0" borderId="10" xfId="0" applyBorder="1" applyAlignment="1">
      <alignment vertical="center"/>
    </xf>
    <xf numFmtId="2" fontId="48" fillId="0" borderId="12" xfId="0" applyNumberFormat="1" applyFont="1" applyBorder="1" applyAlignment="1">
      <alignment horizontal="center"/>
    </xf>
    <xf numFmtId="9" fontId="48" fillId="0" borderId="12" xfId="59" applyFont="1" applyBorder="1" applyAlignment="1">
      <alignment horizontal="center"/>
    </xf>
    <xf numFmtId="1" fontId="49" fillId="0" borderId="10" xfId="0" applyNumberFormat="1" applyFont="1" applyBorder="1" applyAlignment="1">
      <alignment/>
    </xf>
    <xf numFmtId="0" fontId="46" fillId="2" borderId="0" xfId="0" applyFont="1" applyFill="1" applyAlignment="1">
      <alignment/>
    </xf>
    <xf numFmtId="10" fontId="51" fillId="0" borderId="10" xfId="59" applyNumberFormat="1" applyFont="1" applyBorder="1" applyAlignment="1">
      <alignment horizontal="center"/>
    </xf>
    <xf numFmtId="10" fontId="48" fillId="0" borderId="10" xfId="59" applyNumberFormat="1" applyFont="1" applyFill="1" applyBorder="1" applyAlignment="1">
      <alignment horizontal="center"/>
    </xf>
    <xf numFmtId="2" fontId="48" fillId="0" borderId="10" xfId="0" applyNumberFormat="1" applyFont="1" applyFill="1" applyBorder="1" applyAlignment="1">
      <alignment horizontal="center"/>
    </xf>
    <xf numFmtId="2" fontId="26" fillId="0" borderId="13" xfId="0" applyNumberFormat="1" applyFont="1" applyBorder="1" applyAlignment="1">
      <alignment horizontal="center"/>
    </xf>
    <xf numFmtId="2" fontId="26" fillId="0" borderId="14" xfId="0" applyNumberFormat="1" applyFont="1" applyBorder="1" applyAlignment="1">
      <alignment horizontal="center"/>
    </xf>
    <xf numFmtId="2" fontId="26" fillId="0" borderId="15" xfId="0" applyNumberFormat="1" applyFont="1" applyBorder="1" applyAlignment="1">
      <alignment horizontal="center"/>
    </xf>
    <xf numFmtId="2" fontId="26" fillId="0" borderId="10" xfId="0" applyNumberFormat="1" applyFont="1" applyBorder="1" applyAlignment="1">
      <alignment horizontal="center"/>
    </xf>
    <xf numFmtId="2" fontId="48" fillId="0" borderId="10" xfId="44" applyNumberFormat="1" applyFont="1" applyFill="1" applyBorder="1" applyAlignment="1">
      <alignment horizontal="center"/>
    </xf>
    <xf numFmtId="10" fontId="48" fillId="0" borderId="10" xfId="44" applyNumberFormat="1" applyFont="1" applyBorder="1" applyAlignment="1">
      <alignment horizontal="center" vertical="center"/>
    </xf>
    <xf numFmtId="2" fontId="48" fillId="0" borderId="10" xfId="44" applyNumberFormat="1" applyFont="1" applyFill="1" applyBorder="1" applyAlignment="1">
      <alignment horizontal="center" vertical="center"/>
    </xf>
    <xf numFmtId="2" fontId="48" fillId="0" borderId="10" xfId="44" applyNumberFormat="1" applyFont="1" applyBorder="1" applyAlignment="1">
      <alignment horizontal="center" vertical="center"/>
    </xf>
    <xf numFmtId="10" fontId="26" fillId="0" borderId="10" xfId="44" applyNumberFormat="1" applyFont="1" applyBorder="1" applyAlignment="1">
      <alignment horizontal="center" vertical="center"/>
    </xf>
    <xf numFmtId="10" fontId="26" fillId="0" borderId="10" xfId="59" applyNumberFormat="1" applyFont="1" applyBorder="1" applyAlignment="1">
      <alignment horizontal="center" vertical="center"/>
    </xf>
    <xf numFmtId="10" fontId="26" fillId="0" borderId="10" xfId="59" applyNumberFormat="1" applyFont="1" applyBorder="1" applyAlignment="1">
      <alignment horizontal="center"/>
    </xf>
    <xf numFmtId="2" fontId="51" fillId="0" borderId="10" xfId="0" applyNumberFormat="1" applyFont="1" applyBorder="1" applyAlignment="1">
      <alignment/>
    </xf>
    <xf numFmtId="0" fontId="0" fillId="0" borderId="10" xfId="0" applyBorder="1" applyAlignment="1">
      <alignment horizontal="left"/>
    </xf>
    <xf numFmtId="2" fontId="51" fillId="0" borderId="10" xfId="0" applyNumberFormat="1" applyFont="1" applyBorder="1" applyAlignment="1">
      <alignment vertical="center"/>
    </xf>
    <xf numFmtId="169" fontId="48" fillId="34" borderId="10" xfId="59" applyNumberFormat="1" applyFont="1" applyFill="1" applyBorder="1" applyAlignment="1">
      <alignment horizontal="center"/>
    </xf>
    <xf numFmtId="2" fontId="26" fillId="0" borderId="10" xfId="59" applyNumberFormat="1" applyFont="1" applyBorder="1" applyAlignment="1">
      <alignment horizontal="center"/>
    </xf>
    <xf numFmtId="0" fontId="0" fillId="0" borderId="0" xfId="0" applyAlignment="1">
      <alignment/>
    </xf>
    <xf numFmtId="0" fontId="0" fillId="0" borderId="0" xfId="0" applyAlignment="1">
      <alignment/>
    </xf>
    <xf numFmtId="169" fontId="48" fillId="0" borderId="10" xfId="59" applyNumberFormat="1" applyFont="1" applyBorder="1" applyAlignment="1">
      <alignment horizontal="center"/>
    </xf>
    <xf numFmtId="2" fontId="48" fillId="0" borderId="10" xfId="0" applyNumberFormat="1" applyFont="1" applyBorder="1" applyAlignment="1">
      <alignment horizontal="center"/>
    </xf>
    <xf numFmtId="10" fontId="48" fillId="0" borderId="10" xfId="59" applyNumberFormat="1" applyFont="1" applyBorder="1" applyAlignment="1">
      <alignment horizontal="center"/>
    </xf>
    <xf numFmtId="10" fontId="26" fillId="0" borderId="10" xfId="59" applyNumberFormat="1" applyFont="1" applyBorder="1" applyAlignment="1">
      <alignment horizontal="center"/>
    </xf>
    <xf numFmtId="9" fontId="26" fillId="0" borderId="10" xfId="59" applyFont="1" applyBorder="1" applyAlignment="1">
      <alignment horizontal="center"/>
    </xf>
    <xf numFmtId="9" fontId="27" fillId="0" borderId="0" xfId="59" applyFont="1" applyAlignment="1">
      <alignment horizontal="center"/>
    </xf>
    <xf numFmtId="0" fontId="46" fillId="0" borderId="10" xfId="0" applyFont="1" applyBorder="1" applyAlignment="1">
      <alignment/>
    </xf>
    <xf numFmtId="2" fontId="48" fillId="39" borderId="10" xfId="0" applyNumberFormat="1" applyFont="1" applyFill="1" applyBorder="1" applyAlignment="1">
      <alignment horizontal="center"/>
    </xf>
    <xf numFmtId="10" fontId="52" fillId="0" borderId="10" xfId="59" applyNumberFormat="1" applyFont="1" applyBorder="1" applyAlignment="1">
      <alignment horizontal="center"/>
    </xf>
    <xf numFmtId="2" fontId="48" fillId="35" borderId="10" xfId="0" applyNumberFormat="1" applyFont="1" applyFill="1" applyBorder="1" applyAlignment="1">
      <alignment horizontal="center"/>
    </xf>
    <xf numFmtId="0" fontId="46" fillId="33" borderId="10" xfId="0" applyFont="1" applyFill="1" applyBorder="1" applyAlignment="1">
      <alignment horizontal="center" vertical="center" wrapText="1"/>
    </xf>
    <xf numFmtId="0" fontId="46" fillId="33" borderId="12" xfId="0" applyFont="1" applyFill="1" applyBorder="1" applyAlignment="1">
      <alignment horizontal="center" vertical="center" wrapText="1"/>
    </xf>
    <xf numFmtId="2" fontId="49" fillId="33" borderId="10" xfId="0" applyNumberFormat="1" applyFont="1" applyFill="1" applyBorder="1" applyAlignment="1">
      <alignment horizontal="center"/>
    </xf>
    <xf numFmtId="9" fontId="49" fillId="33" borderId="10" xfId="59" applyFont="1" applyFill="1" applyBorder="1" applyAlignment="1">
      <alignment horizontal="center"/>
    </xf>
    <xf numFmtId="169" fontId="49" fillId="33" borderId="10" xfId="59" applyNumberFormat="1" applyFont="1" applyFill="1" applyBorder="1" applyAlignment="1">
      <alignment horizontal="center"/>
    </xf>
    <xf numFmtId="10" fontId="49" fillId="33" borderId="10" xfId="59" applyNumberFormat="1" applyFont="1" applyFill="1" applyBorder="1" applyAlignment="1">
      <alignment horizontal="center"/>
    </xf>
    <xf numFmtId="2" fontId="49" fillId="33" borderId="10" xfId="59" applyNumberFormat="1" applyFont="1" applyFill="1" applyBorder="1" applyAlignment="1">
      <alignment horizontal="center"/>
    </xf>
    <xf numFmtId="1" fontId="49" fillId="33" borderId="10" xfId="59" applyNumberFormat="1" applyFont="1" applyFill="1" applyBorder="1" applyAlignment="1">
      <alignment horizontal="center"/>
    </xf>
    <xf numFmtId="0" fontId="46" fillId="33" borderId="10" xfId="0" applyFont="1" applyFill="1" applyBorder="1" applyAlignment="1">
      <alignment vertical="center" wrapText="1"/>
    </xf>
    <xf numFmtId="2" fontId="49" fillId="33" borderId="10" xfId="0" applyNumberFormat="1" applyFont="1" applyFill="1" applyBorder="1" applyAlignment="1">
      <alignment horizontal="center" vertical="center"/>
    </xf>
    <xf numFmtId="169" fontId="49" fillId="33" borderId="10" xfId="59" applyNumberFormat="1" applyFont="1" applyFill="1" applyBorder="1" applyAlignment="1">
      <alignment horizontal="center" vertical="center"/>
    </xf>
    <xf numFmtId="0" fontId="0" fillId="0" borderId="0" xfId="0" applyAlignment="1">
      <alignment vertical="center"/>
    </xf>
    <xf numFmtId="2" fontId="48" fillId="0" borderId="13" xfId="59" applyNumberFormat="1" applyFont="1" applyBorder="1" applyAlignment="1">
      <alignment horizontal="center"/>
    </xf>
    <xf numFmtId="10" fontId="48" fillId="0" borderId="13" xfId="59" applyNumberFormat="1" applyFont="1" applyBorder="1" applyAlignment="1">
      <alignment horizontal="center"/>
    </xf>
    <xf numFmtId="166" fontId="48" fillId="0" borderId="13" xfId="59" applyNumberFormat="1" applyFont="1" applyBorder="1" applyAlignment="1">
      <alignment horizontal="center"/>
    </xf>
    <xf numFmtId="10" fontId="26" fillId="0" borderId="13" xfId="59" applyNumberFormat="1" applyFont="1" applyBorder="1" applyAlignment="1">
      <alignment horizontal="center"/>
    </xf>
    <xf numFmtId="9" fontId="48" fillId="0" borderId="13" xfId="59" applyFont="1" applyBorder="1" applyAlignment="1">
      <alignment horizontal="center"/>
    </xf>
    <xf numFmtId="2" fontId="51" fillId="0" borderId="13" xfId="0" applyNumberFormat="1" applyFont="1" applyBorder="1" applyAlignment="1">
      <alignment/>
    </xf>
    <xf numFmtId="1" fontId="48" fillId="0" borderId="13" xfId="59" applyNumberFormat="1" applyFont="1" applyBorder="1" applyAlignment="1">
      <alignment horizontal="center"/>
    </xf>
    <xf numFmtId="1" fontId="48" fillId="0" borderId="13" xfId="0" applyNumberFormat="1" applyFont="1" applyBorder="1" applyAlignment="1">
      <alignment horizontal="center"/>
    </xf>
    <xf numFmtId="168" fontId="48" fillId="0" borderId="13" xfId="59" applyNumberFormat="1" applyFont="1" applyBorder="1" applyAlignment="1">
      <alignment horizontal="center"/>
    </xf>
    <xf numFmtId="10" fontId="51" fillId="0" borderId="13" xfId="59" applyNumberFormat="1" applyFont="1" applyBorder="1" applyAlignment="1">
      <alignment horizontal="center"/>
    </xf>
    <xf numFmtId="2" fontId="26" fillId="0" borderId="13" xfId="59" applyNumberFormat="1" applyFont="1" applyBorder="1" applyAlignment="1">
      <alignment horizontal="center"/>
    </xf>
    <xf numFmtId="2" fontId="26" fillId="0" borderId="13" xfId="0" applyNumberFormat="1" applyFont="1" applyBorder="1" applyAlignment="1">
      <alignment vertical="center"/>
    </xf>
    <xf numFmtId="9" fontId="26" fillId="0" borderId="13" xfId="59" applyFont="1" applyBorder="1" applyAlignment="1">
      <alignment horizontal="center"/>
    </xf>
    <xf numFmtId="0" fontId="48" fillId="0" borderId="10" xfId="0" applyFont="1" applyBorder="1" applyAlignment="1">
      <alignment horizontal="center"/>
    </xf>
    <xf numFmtId="0" fontId="48" fillId="0" borderId="10" xfId="0" applyFont="1" applyBorder="1" applyAlignment="1">
      <alignment horizontal="center" vertical="center"/>
    </xf>
    <xf numFmtId="0" fontId="48" fillId="35" borderId="10" xfId="0" applyFont="1" applyFill="1" applyBorder="1" applyAlignment="1">
      <alignment horizontal="center" vertical="center" wrapText="1"/>
    </xf>
    <xf numFmtId="9" fontId="46" fillId="40" borderId="16" xfId="59" applyFont="1" applyFill="1" applyBorder="1" applyAlignment="1">
      <alignment horizontal="center"/>
    </xf>
    <xf numFmtId="9" fontId="46" fillId="41" borderId="17" xfId="59" applyFont="1" applyFill="1" applyBorder="1" applyAlignment="1">
      <alignment horizontal="center"/>
    </xf>
    <xf numFmtId="9" fontId="46" fillId="25" borderId="17" xfId="59" applyFont="1" applyFill="1" applyBorder="1" applyAlignment="1">
      <alignment horizontal="center"/>
    </xf>
    <xf numFmtId="9" fontId="46" fillId="42" borderId="18" xfId="59" applyFont="1" applyFill="1" applyBorder="1" applyAlignment="1">
      <alignment horizontal="center"/>
    </xf>
    <xf numFmtId="9" fontId="46" fillId="0" borderId="19" xfId="59" applyFont="1" applyBorder="1" applyAlignment="1">
      <alignment horizontal="center" vertical="center" wrapText="1"/>
    </xf>
    <xf numFmtId="9" fontId="46" fillId="0" borderId="20" xfId="59" applyFont="1" applyBorder="1" applyAlignment="1">
      <alignment horizontal="center" vertical="center" wrapText="1"/>
    </xf>
    <xf numFmtId="9" fontId="46" fillId="0" borderId="0" xfId="59" applyFont="1" applyBorder="1" applyAlignment="1">
      <alignment horizontal="center" vertical="center" wrapText="1"/>
    </xf>
    <xf numFmtId="9" fontId="46" fillId="0" borderId="21" xfId="59" applyFont="1" applyBorder="1" applyAlignment="1">
      <alignment horizontal="center" vertical="center" wrapText="1"/>
    </xf>
    <xf numFmtId="9" fontId="46" fillId="0" borderId="22" xfId="59" applyFont="1" applyBorder="1" applyAlignment="1">
      <alignment horizontal="center" vertical="center" wrapText="1"/>
    </xf>
    <xf numFmtId="9" fontId="46" fillId="0" borderId="23" xfId="59" applyFont="1" applyBorder="1" applyAlignment="1">
      <alignment horizontal="center" vertical="center" wrapText="1"/>
    </xf>
    <xf numFmtId="0" fontId="46" fillId="33" borderId="10" xfId="0" applyFont="1" applyFill="1" applyBorder="1" applyAlignment="1">
      <alignment horizontal="center" vertical="center" wrapText="1"/>
    </xf>
    <xf numFmtId="0" fontId="46" fillId="33" borderId="24" xfId="0" applyFont="1" applyFill="1" applyBorder="1" applyAlignment="1">
      <alignment horizontal="center" vertical="center" wrapText="1"/>
    </xf>
    <xf numFmtId="0" fontId="46" fillId="33" borderId="11" xfId="0" applyFont="1" applyFill="1" applyBorder="1" applyAlignment="1">
      <alignment horizontal="center" vertical="center" wrapText="1"/>
    </xf>
    <xf numFmtId="0" fontId="46" fillId="33" borderId="12" xfId="0" applyFont="1" applyFill="1" applyBorder="1" applyAlignment="1">
      <alignment horizontal="center" vertical="center" wrapText="1"/>
    </xf>
    <xf numFmtId="10" fontId="49" fillId="33" borderId="24" xfId="59" applyNumberFormat="1" applyFont="1" applyFill="1" applyBorder="1" applyAlignment="1">
      <alignment horizontal="center" vertical="center"/>
    </xf>
    <xf numFmtId="10" fontId="49" fillId="33" borderId="11" xfId="59" applyNumberFormat="1" applyFont="1" applyFill="1" applyBorder="1" applyAlignment="1">
      <alignment horizontal="center" vertical="center"/>
    </xf>
    <xf numFmtId="10" fontId="49" fillId="33" borderId="12" xfId="59" applyNumberFormat="1" applyFont="1" applyFill="1" applyBorder="1" applyAlignment="1">
      <alignment horizontal="center" vertical="center"/>
    </xf>
    <xf numFmtId="0" fontId="53" fillId="35" borderId="0" xfId="0" applyFont="1" applyFill="1" applyAlignment="1">
      <alignment horizontal="center"/>
    </xf>
    <xf numFmtId="0" fontId="53" fillId="35" borderId="22" xfId="0" applyFont="1" applyFill="1" applyBorder="1" applyAlignment="1">
      <alignment horizontal="center"/>
    </xf>
    <xf numFmtId="9" fontId="49" fillId="33" borderId="24" xfId="59" applyFont="1" applyFill="1" applyBorder="1" applyAlignment="1">
      <alignment horizontal="center" vertical="center"/>
    </xf>
    <xf numFmtId="9" fontId="49" fillId="33" borderId="12" xfId="59"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2">
    <dxf>
      <fill>
        <patternFill>
          <bgColor rgb="FFFFFF00"/>
        </patternFill>
      </fill>
    </dxf>
    <dxf>
      <fill>
        <patternFill>
          <bgColor theme="9"/>
        </patternFill>
      </fill>
    </dxf>
    <dxf>
      <fill>
        <patternFill>
          <bgColor rgb="FFFF0000"/>
        </patternFill>
      </fill>
    </dxf>
    <dxf>
      <fill>
        <patternFill>
          <bgColor rgb="FFFFFF00"/>
        </patternFill>
      </fill>
    </dxf>
    <dxf>
      <fill>
        <patternFill>
          <bgColor theme="9"/>
        </patternFill>
      </fill>
    </dxf>
    <dxf>
      <fill>
        <patternFill>
          <bgColor rgb="FFFF0000"/>
        </patternFill>
      </fill>
    </dxf>
    <dxf>
      <fill>
        <patternFill>
          <bgColor rgb="FFFFFF00"/>
        </patternFill>
      </fill>
    </dxf>
    <dxf>
      <fill>
        <patternFill>
          <bgColor theme="9"/>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theme="9"/>
        </patternFill>
      </fill>
    </dxf>
    <dxf>
      <fill>
        <patternFill>
          <bgColor rgb="FFFFFF00"/>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FF00"/>
        </patternFill>
      </fill>
    </dxf>
    <dxf>
      <fill>
        <patternFill>
          <bgColor theme="9"/>
        </patternFill>
      </fill>
    </dxf>
    <dxf>
      <fill>
        <patternFill>
          <bgColor rgb="FFFF00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N55"/>
  <sheetViews>
    <sheetView tabSelected="1" zoomScale="115" zoomScaleNormal="115" zoomScalePageLayoutView="0" workbookViewId="0" topLeftCell="A1">
      <pane xSplit="2" ySplit="3" topLeftCell="E4" activePane="bottomRight" state="frozen"/>
      <selection pane="topLeft" activeCell="A1" sqref="A1"/>
      <selection pane="topRight" activeCell="C1" sqref="C1"/>
      <selection pane="bottomLeft" activeCell="A2" sqref="A2"/>
      <selection pane="bottomRight" activeCell="E4" sqref="E4"/>
    </sheetView>
  </sheetViews>
  <sheetFormatPr defaultColWidth="9.140625" defaultRowHeight="15"/>
  <cols>
    <col min="1" max="1" width="13.00390625" style="15" customWidth="1"/>
    <col min="2" max="2" width="41.8515625" style="0" bestFit="1" customWidth="1"/>
    <col min="3" max="4" width="9.7109375" style="5" hidden="1" customWidth="1"/>
    <col min="5" max="10" width="9.7109375" style="5" customWidth="1"/>
    <col min="11" max="11" width="10.7109375" style="5" hidden="1" customWidth="1"/>
    <col min="12" max="12" width="10.7109375" style="5" customWidth="1"/>
    <col min="13" max="13" width="10.28125" style="13" bestFit="1" customWidth="1"/>
    <col min="14" max="14" width="9.140625" style="1" customWidth="1"/>
  </cols>
  <sheetData>
    <row r="1" spans="1:13" ht="26.25">
      <c r="A1" s="117" t="s">
        <v>41</v>
      </c>
      <c r="B1" s="117"/>
      <c r="C1" s="117"/>
      <c r="D1" s="117"/>
      <c r="E1" s="117"/>
      <c r="F1" s="117"/>
      <c r="G1" s="117"/>
      <c r="H1" s="117"/>
      <c r="I1" s="117"/>
      <c r="J1" s="117"/>
      <c r="K1" s="117"/>
      <c r="L1" s="117"/>
      <c r="M1" s="117"/>
    </row>
    <row r="2" spans="1:13" ht="26.25">
      <c r="A2" s="118" t="s">
        <v>75</v>
      </c>
      <c r="B2" s="118"/>
      <c r="C2" s="118"/>
      <c r="D2" s="118"/>
      <c r="E2" s="118"/>
      <c r="F2" s="118"/>
      <c r="G2" s="118"/>
      <c r="H2" s="118"/>
      <c r="I2" s="118"/>
      <c r="J2" s="118"/>
      <c r="K2" s="118"/>
      <c r="L2" s="118"/>
      <c r="M2" s="118"/>
    </row>
    <row r="3" spans="1:14" ht="45">
      <c r="A3" s="26" t="s">
        <v>13</v>
      </c>
      <c r="B3" s="11" t="s">
        <v>7</v>
      </c>
      <c r="C3" s="4" t="s">
        <v>30</v>
      </c>
      <c r="D3" s="10" t="s">
        <v>31</v>
      </c>
      <c r="E3" s="10" t="s">
        <v>32</v>
      </c>
      <c r="F3" s="10" t="s">
        <v>33</v>
      </c>
      <c r="G3" s="10" t="s">
        <v>79</v>
      </c>
      <c r="H3" s="10" t="s">
        <v>26</v>
      </c>
      <c r="I3" s="10" t="s">
        <v>27</v>
      </c>
      <c r="J3" s="10" t="s">
        <v>28</v>
      </c>
      <c r="K3" s="10" t="s">
        <v>29</v>
      </c>
      <c r="L3" s="10" t="s">
        <v>80</v>
      </c>
      <c r="M3" s="12" t="s">
        <v>70</v>
      </c>
      <c r="N3" s="12" t="s">
        <v>83</v>
      </c>
    </row>
    <row r="4" spans="1:14" ht="15">
      <c r="A4" s="111" t="s">
        <v>40</v>
      </c>
      <c r="B4" s="23" t="s">
        <v>8</v>
      </c>
      <c r="C4" s="9"/>
      <c r="D4" s="9"/>
      <c r="E4" s="14">
        <v>0.9686</v>
      </c>
      <c r="F4" s="9"/>
      <c r="G4" s="77">
        <f>AVERAGE(C4:F4)</f>
        <v>0.9686</v>
      </c>
      <c r="H4" s="14">
        <v>0.9993</v>
      </c>
      <c r="I4" s="58"/>
      <c r="J4" s="6">
        <v>1</v>
      </c>
      <c r="K4" s="6"/>
      <c r="L4" s="76">
        <f>AVERAGE(H4:K4)</f>
        <v>0.9996499999999999</v>
      </c>
      <c r="M4" s="14">
        <v>0.99</v>
      </c>
      <c r="N4" s="97" t="s">
        <v>84</v>
      </c>
    </row>
    <row r="5" spans="1:14" ht="15" customHeight="1">
      <c r="A5" s="112"/>
      <c r="B5" s="23" t="s">
        <v>9</v>
      </c>
      <c r="C5" s="7">
        <v>0.25</v>
      </c>
      <c r="D5" s="7">
        <v>0.57</v>
      </c>
      <c r="E5" s="7">
        <v>0.24</v>
      </c>
      <c r="F5" s="7">
        <v>0</v>
      </c>
      <c r="G5" s="74">
        <f aca="true" t="shared" si="0" ref="G5:G42">AVERAGE(C5:F5)</f>
        <v>0.265</v>
      </c>
      <c r="H5" s="18">
        <v>0.72</v>
      </c>
      <c r="I5" s="18">
        <v>0.26</v>
      </c>
      <c r="J5" s="18">
        <v>0.46</v>
      </c>
      <c r="K5" s="7"/>
      <c r="L5" s="78">
        <f aca="true" t="shared" si="1" ref="L5:L42">AVERAGE(H5:K5)</f>
        <v>0.48</v>
      </c>
      <c r="M5" s="84">
        <v>0.36</v>
      </c>
      <c r="N5" s="97" t="s">
        <v>84</v>
      </c>
    </row>
    <row r="6" spans="1:14" ht="15">
      <c r="A6" s="112"/>
      <c r="B6" s="68" t="s">
        <v>10</v>
      </c>
      <c r="C6" s="7">
        <v>0</v>
      </c>
      <c r="D6" s="7">
        <v>0</v>
      </c>
      <c r="E6" s="7">
        <v>0</v>
      </c>
      <c r="F6" s="7">
        <v>0</v>
      </c>
      <c r="G6" s="74">
        <f t="shared" si="0"/>
        <v>0</v>
      </c>
      <c r="H6" s="18">
        <v>0</v>
      </c>
      <c r="I6" s="18">
        <v>0</v>
      </c>
      <c r="J6" s="18">
        <v>0.23</v>
      </c>
      <c r="K6" s="7"/>
      <c r="L6" s="78">
        <f t="shared" si="1"/>
        <v>0.07666666666666667</v>
      </c>
      <c r="M6" s="84">
        <v>0.02</v>
      </c>
      <c r="N6" s="97" t="s">
        <v>84</v>
      </c>
    </row>
    <row r="7" spans="1:14" ht="15">
      <c r="A7" s="112"/>
      <c r="B7" s="2" t="s">
        <v>11</v>
      </c>
      <c r="C7" s="7">
        <v>0</v>
      </c>
      <c r="D7" s="7">
        <v>0</v>
      </c>
      <c r="E7" s="7">
        <v>0</v>
      </c>
      <c r="F7" s="7">
        <v>0</v>
      </c>
      <c r="G7" s="74">
        <f t="shared" si="0"/>
        <v>0</v>
      </c>
      <c r="H7" s="18">
        <v>0</v>
      </c>
      <c r="I7" s="18">
        <v>0</v>
      </c>
      <c r="J7" s="18">
        <v>0</v>
      </c>
      <c r="K7" s="7"/>
      <c r="L7" s="78">
        <f t="shared" si="1"/>
        <v>0</v>
      </c>
      <c r="M7" s="84">
        <v>0.01</v>
      </c>
      <c r="N7" s="97" t="s">
        <v>84</v>
      </c>
    </row>
    <row r="8" spans="1:14" ht="15">
      <c r="A8" s="112"/>
      <c r="B8" s="2" t="s">
        <v>12</v>
      </c>
      <c r="C8" s="8">
        <v>1</v>
      </c>
      <c r="D8" s="8">
        <v>1</v>
      </c>
      <c r="E8" s="8">
        <v>1</v>
      </c>
      <c r="F8" s="8">
        <v>0.92</v>
      </c>
      <c r="G8" s="75">
        <f t="shared" si="0"/>
        <v>0.98</v>
      </c>
      <c r="H8" s="8">
        <v>1</v>
      </c>
      <c r="I8" s="6">
        <v>0.986</v>
      </c>
      <c r="J8" s="62">
        <v>1</v>
      </c>
      <c r="K8" s="7"/>
      <c r="L8" s="76">
        <f t="shared" si="1"/>
        <v>0.9953333333333333</v>
      </c>
      <c r="M8" s="85">
        <v>0.9682</v>
      </c>
      <c r="N8" s="97" t="s">
        <v>84</v>
      </c>
    </row>
    <row r="9" spans="1:14" ht="15">
      <c r="A9" s="112"/>
      <c r="B9" s="2" t="s">
        <v>15</v>
      </c>
      <c r="C9" s="7">
        <v>0</v>
      </c>
      <c r="D9" s="7">
        <v>0</v>
      </c>
      <c r="E9" s="7">
        <v>0</v>
      </c>
      <c r="F9" s="7">
        <v>0</v>
      </c>
      <c r="G9" s="74">
        <f t="shared" si="0"/>
        <v>0</v>
      </c>
      <c r="H9" s="18">
        <v>0</v>
      </c>
      <c r="I9" s="18">
        <v>0</v>
      </c>
      <c r="J9" s="18">
        <v>0</v>
      </c>
      <c r="K9" s="7"/>
      <c r="L9" s="78">
        <f t="shared" si="1"/>
        <v>0</v>
      </c>
      <c r="M9" s="86">
        <v>0.699</v>
      </c>
      <c r="N9" s="97" t="s">
        <v>84</v>
      </c>
    </row>
    <row r="10" spans="1:14" ht="15">
      <c r="A10" s="112"/>
      <c r="B10" s="2" t="s">
        <v>45</v>
      </c>
      <c r="C10" s="7">
        <v>0</v>
      </c>
      <c r="D10" s="7">
        <v>0</v>
      </c>
      <c r="E10" s="7">
        <v>0</v>
      </c>
      <c r="F10" s="7">
        <v>0</v>
      </c>
      <c r="G10" s="74">
        <f t="shared" si="0"/>
        <v>0</v>
      </c>
      <c r="H10" s="18">
        <v>0</v>
      </c>
      <c r="I10" s="18">
        <v>0</v>
      </c>
      <c r="J10" s="18">
        <v>0</v>
      </c>
      <c r="K10" s="7"/>
      <c r="L10" s="78">
        <f t="shared" si="1"/>
        <v>0</v>
      </c>
      <c r="M10" s="84">
        <v>1.33</v>
      </c>
      <c r="N10" s="97" t="s">
        <v>84</v>
      </c>
    </row>
    <row r="11" spans="1:14" ht="15">
      <c r="A11" s="112"/>
      <c r="B11" s="24" t="s">
        <v>35</v>
      </c>
      <c r="C11" s="14">
        <v>0.63</v>
      </c>
      <c r="D11" s="9"/>
      <c r="E11" s="9"/>
      <c r="F11" s="9"/>
      <c r="G11" s="119">
        <f>AVERAGE(C11:F12)</f>
        <v>0.645</v>
      </c>
      <c r="H11" s="14">
        <v>0.8919</v>
      </c>
      <c r="I11" s="9"/>
      <c r="J11" s="9"/>
      <c r="K11" s="7"/>
      <c r="L11" s="114">
        <f>AVERAGE(H11:K12)</f>
        <v>0.9232</v>
      </c>
      <c r="M11" s="85">
        <v>0.85</v>
      </c>
      <c r="N11" s="99" t="s">
        <v>85</v>
      </c>
    </row>
    <row r="12" spans="1:14" ht="15">
      <c r="A12" s="112"/>
      <c r="B12" s="24" t="s">
        <v>49</v>
      </c>
      <c r="C12" s="14">
        <v>0.66</v>
      </c>
      <c r="D12" s="9"/>
      <c r="E12" s="9"/>
      <c r="F12" s="9"/>
      <c r="G12" s="120"/>
      <c r="H12" s="14">
        <v>0.9545</v>
      </c>
      <c r="I12" s="9"/>
      <c r="J12" s="9"/>
      <c r="K12" s="7"/>
      <c r="L12" s="116"/>
      <c r="M12" s="85">
        <v>0.85</v>
      </c>
      <c r="N12" s="99" t="s">
        <v>85</v>
      </c>
    </row>
    <row r="13" spans="1:14" ht="15">
      <c r="A13" s="112"/>
      <c r="B13" s="2" t="s">
        <v>77</v>
      </c>
      <c r="C13" s="6">
        <v>0</v>
      </c>
      <c r="D13" s="6">
        <v>0</v>
      </c>
      <c r="E13" s="64">
        <v>0.000227272</v>
      </c>
      <c r="F13" s="6">
        <v>0</v>
      </c>
      <c r="G13" s="75">
        <f t="shared" si="0"/>
        <v>5.6818E-05</v>
      </c>
      <c r="H13" s="6">
        <v>0</v>
      </c>
      <c r="I13" s="6">
        <v>0</v>
      </c>
      <c r="J13" s="7">
        <v>0.04</v>
      </c>
      <c r="K13" s="7"/>
      <c r="L13" s="77">
        <f t="shared" si="1"/>
        <v>0.013333333333333334</v>
      </c>
      <c r="M13" s="87">
        <v>5.6E-05</v>
      </c>
      <c r="N13" s="97" t="s">
        <v>85</v>
      </c>
    </row>
    <row r="14" spans="1:14" ht="15">
      <c r="A14" s="112"/>
      <c r="B14" s="2" t="s">
        <v>46</v>
      </c>
      <c r="C14" s="64">
        <v>0</v>
      </c>
      <c r="D14" s="64">
        <v>0</v>
      </c>
      <c r="E14" s="64">
        <v>0</v>
      </c>
      <c r="F14" s="64">
        <v>0</v>
      </c>
      <c r="G14" s="75">
        <f t="shared" si="0"/>
        <v>0</v>
      </c>
      <c r="H14" s="64">
        <v>0</v>
      </c>
      <c r="I14" s="62">
        <v>0</v>
      </c>
      <c r="J14" s="63">
        <v>0</v>
      </c>
      <c r="K14" s="63"/>
      <c r="L14" s="77">
        <f t="shared" si="1"/>
        <v>0</v>
      </c>
      <c r="M14" s="87">
        <v>0.0001</v>
      </c>
      <c r="N14" s="97" t="s">
        <v>85</v>
      </c>
    </row>
    <row r="15" spans="1:14" s="60" customFormat="1" ht="15">
      <c r="A15" s="113"/>
      <c r="B15" s="2" t="s">
        <v>78</v>
      </c>
      <c r="C15" s="14">
        <v>0</v>
      </c>
      <c r="D15" s="70">
        <v>0</v>
      </c>
      <c r="E15" s="14">
        <v>0</v>
      </c>
      <c r="F15" s="14">
        <v>0.000104166</v>
      </c>
      <c r="G15" s="75">
        <f t="shared" si="0"/>
        <v>2.60415E-05</v>
      </c>
      <c r="H15" s="14">
        <v>0</v>
      </c>
      <c r="I15" s="7">
        <v>0</v>
      </c>
      <c r="J15" s="7">
        <v>0</v>
      </c>
      <c r="K15" s="7"/>
      <c r="L15" s="77">
        <f t="shared" si="1"/>
        <v>0</v>
      </c>
      <c r="M15" s="87">
        <v>0.0001</v>
      </c>
      <c r="N15" s="97" t="s">
        <v>85</v>
      </c>
    </row>
    <row r="16" spans="1:14" ht="15">
      <c r="A16" s="110" t="s">
        <v>4</v>
      </c>
      <c r="B16" s="24" t="s">
        <v>69</v>
      </c>
      <c r="C16" s="63">
        <v>14.53</v>
      </c>
      <c r="D16" s="7">
        <v>5.19</v>
      </c>
      <c r="E16" s="63">
        <v>7.46</v>
      </c>
      <c r="F16" s="63">
        <v>9.91</v>
      </c>
      <c r="G16" s="74">
        <f t="shared" si="0"/>
        <v>9.2725</v>
      </c>
      <c r="H16" s="63">
        <v>18.87</v>
      </c>
      <c r="I16" s="7">
        <v>9.84</v>
      </c>
      <c r="J16" s="7"/>
      <c r="K16" s="7"/>
      <c r="L16" s="78">
        <f>AVERAGE(H16:K16)</f>
        <v>14.355</v>
      </c>
      <c r="M16" s="84">
        <v>15.7</v>
      </c>
      <c r="N16" s="97" t="s">
        <v>85</v>
      </c>
    </row>
    <row r="17" spans="1:14" ht="15">
      <c r="A17" s="110"/>
      <c r="B17" s="30" t="s">
        <v>67</v>
      </c>
      <c r="C17" s="43">
        <v>1.1</v>
      </c>
      <c r="D17" s="43">
        <v>4.21</v>
      </c>
      <c r="E17" s="7">
        <v>4.27</v>
      </c>
      <c r="F17" s="7">
        <v>3.17</v>
      </c>
      <c r="G17" s="74">
        <f t="shared" si="0"/>
        <v>3.1875</v>
      </c>
      <c r="H17" s="7">
        <v>-0.32</v>
      </c>
      <c r="I17" s="63">
        <v>1.7</v>
      </c>
      <c r="J17" s="63">
        <v>1.09</v>
      </c>
      <c r="K17" s="7"/>
      <c r="L17" s="78">
        <f t="shared" si="1"/>
        <v>0.8233333333333333</v>
      </c>
      <c r="M17" s="84">
        <v>0</v>
      </c>
      <c r="N17" s="97" t="s">
        <v>84</v>
      </c>
    </row>
    <row r="18" spans="1:14" ht="15">
      <c r="A18" s="110"/>
      <c r="B18" s="30" t="s">
        <v>68</v>
      </c>
      <c r="C18" s="44">
        <v>0.87</v>
      </c>
      <c r="D18" s="45">
        <v>0.95</v>
      </c>
      <c r="E18" s="45">
        <v>1.09</v>
      </c>
      <c r="F18" s="45">
        <v>1.32</v>
      </c>
      <c r="G18" s="74">
        <f t="shared" si="0"/>
        <v>1.0575</v>
      </c>
      <c r="H18" s="46">
        <v>1.41</v>
      </c>
      <c r="I18" s="46">
        <v>1.39</v>
      </c>
      <c r="J18" s="46">
        <v>1.35</v>
      </c>
      <c r="K18" s="7"/>
      <c r="L18" s="78">
        <f t="shared" si="1"/>
        <v>1.3833333333333335</v>
      </c>
      <c r="M18" s="84">
        <v>1</v>
      </c>
      <c r="N18" s="97" t="s">
        <v>84</v>
      </c>
    </row>
    <row r="19" spans="1:14" ht="15" hidden="1">
      <c r="A19" s="110"/>
      <c r="B19" s="20" t="s">
        <v>57</v>
      </c>
      <c r="C19" s="25"/>
      <c r="D19" s="25"/>
      <c r="E19" s="25"/>
      <c r="F19" s="25"/>
      <c r="G19" s="74" t="e">
        <f t="shared" si="0"/>
        <v>#DIV/0!</v>
      </c>
      <c r="H19" s="25"/>
      <c r="I19" s="7"/>
      <c r="J19" s="7"/>
      <c r="K19" s="7"/>
      <c r="L19" s="76" t="e">
        <f t="shared" si="1"/>
        <v>#DIV/0!</v>
      </c>
      <c r="M19" s="88"/>
      <c r="N19" s="97" t="s">
        <v>85</v>
      </c>
    </row>
    <row r="20" spans="1:14" ht="15" hidden="1">
      <c r="A20" s="110"/>
      <c r="B20" s="2" t="s">
        <v>5</v>
      </c>
      <c r="C20" s="55"/>
      <c r="D20" s="55"/>
      <c r="E20" s="55"/>
      <c r="F20" s="55"/>
      <c r="G20" s="74"/>
      <c r="H20" s="55"/>
      <c r="I20" s="55"/>
      <c r="J20" s="55"/>
      <c r="K20" s="55"/>
      <c r="L20" s="76"/>
      <c r="M20" s="89"/>
      <c r="N20" s="97"/>
    </row>
    <row r="21" spans="1:14" ht="15">
      <c r="A21" s="110" t="s">
        <v>14</v>
      </c>
      <c r="B21" s="29" t="s">
        <v>53</v>
      </c>
      <c r="C21" s="25">
        <v>236</v>
      </c>
      <c r="D21" s="25">
        <v>120</v>
      </c>
      <c r="E21" s="25">
        <v>103</v>
      </c>
      <c r="F21" s="25">
        <v>164</v>
      </c>
      <c r="G21" s="74">
        <f t="shared" si="0"/>
        <v>155.75</v>
      </c>
      <c r="H21" s="25">
        <v>187</v>
      </c>
      <c r="I21" s="25">
        <v>235</v>
      </c>
      <c r="J21" s="25">
        <v>250</v>
      </c>
      <c r="K21" s="25"/>
      <c r="L21" s="79">
        <f t="shared" si="1"/>
        <v>224</v>
      </c>
      <c r="M21" s="90">
        <v>126</v>
      </c>
      <c r="N21" s="97" t="s">
        <v>86</v>
      </c>
    </row>
    <row r="22" spans="1:14" ht="15">
      <c r="A22" s="110"/>
      <c r="B22" s="29" t="s">
        <v>50</v>
      </c>
      <c r="C22" s="25">
        <v>166</v>
      </c>
      <c r="D22" s="25">
        <v>106</v>
      </c>
      <c r="E22" s="25">
        <v>124</v>
      </c>
      <c r="F22" s="25">
        <v>162</v>
      </c>
      <c r="G22" s="74">
        <f t="shared" si="0"/>
        <v>139.5</v>
      </c>
      <c r="H22" s="25">
        <v>200</v>
      </c>
      <c r="I22" s="25">
        <v>215</v>
      </c>
      <c r="J22" s="25">
        <v>243</v>
      </c>
      <c r="K22" s="25"/>
      <c r="L22" s="79">
        <f t="shared" si="1"/>
        <v>219.33333333333334</v>
      </c>
      <c r="M22" s="90">
        <v>122</v>
      </c>
      <c r="N22" s="97" t="s">
        <v>86</v>
      </c>
    </row>
    <row r="23" spans="1:14" ht="15">
      <c r="A23" s="110"/>
      <c r="B23" s="29" t="s">
        <v>52</v>
      </c>
      <c r="C23" s="25">
        <v>83</v>
      </c>
      <c r="D23" s="25">
        <v>62</v>
      </c>
      <c r="E23" s="25">
        <v>69</v>
      </c>
      <c r="F23" s="25">
        <v>77</v>
      </c>
      <c r="G23" s="74">
        <f t="shared" si="0"/>
        <v>72.75</v>
      </c>
      <c r="H23" s="25">
        <v>86</v>
      </c>
      <c r="I23" s="25">
        <v>78</v>
      </c>
      <c r="J23" s="25">
        <v>102</v>
      </c>
      <c r="K23" s="7"/>
      <c r="L23" s="79">
        <f t="shared" si="1"/>
        <v>88.66666666666667</v>
      </c>
      <c r="M23" s="90">
        <v>65</v>
      </c>
      <c r="N23" s="97" t="s">
        <v>86</v>
      </c>
    </row>
    <row r="24" spans="1:14" ht="15">
      <c r="A24" s="110"/>
      <c r="B24" s="2" t="s">
        <v>51</v>
      </c>
      <c r="C24" s="25">
        <v>55</v>
      </c>
      <c r="D24" s="25">
        <v>76</v>
      </c>
      <c r="E24" s="25">
        <v>78</v>
      </c>
      <c r="F24" s="25">
        <v>90</v>
      </c>
      <c r="G24" s="74">
        <f t="shared" si="0"/>
        <v>74.75</v>
      </c>
      <c r="H24" s="25">
        <v>64</v>
      </c>
      <c r="I24" s="25">
        <v>74</v>
      </c>
      <c r="J24" s="25">
        <v>88</v>
      </c>
      <c r="K24" s="25"/>
      <c r="L24" s="79">
        <f t="shared" si="1"/>
        <v>75.33333333333333</v>
      </c>
      <c r="M24" s="90">
        <v>182</v>
      </c>
      <c r="N24" s="97" t="s">
        <v>84</v>
      </c>
    </row>
    <row r="25" spans="1:14" ht="15">
      <c r="A25" s="110"/>
      <c r="B25" s="29" t="s">
        <v>71</v>
      </c>
      <c r="C25" s="25">
        <v>56</v>
      </c>
      <c r="D25" s="25" t="s">
        <v>72</v>
      </c>
      <c r="E25" s="25" t="s">
        <v>72</v>
      </c>
      <c r="F25" s="25" t="s">
        <v>72</v>
      </c>
      <c r="G25" s="74">
        <f t="shared" si="0"/>
        <v>56</v>
      </c>
      <c r="H25" s="25">
        <v>41</v>
      </c>
      <c r="I25" s="25">
        <v>42</v>
      </c>
      <c r="J25" s="25">
        <v>68</v>
      </c>
      <c r="K25" s="39"/>
      <c r="L25" s="79">
        <f t="shared" si="1"/>
        <v>50.333333333333336</v>
      </c>
      <c r="M25" s="91">
        <v>68</v>
      </c>
      <c r="N25" s="97" t="s">
        <v>86</v>
      </c>
    </row>
    <row r="26" spans="1:14" ht="15">
      <c r="A26" s="110"/>
      <c r="B26" s="29" t="s">
        <v>54</v>
      </c>
      <c r="C26" s="25">
        <v>8</v>
      </c>
      <c r="D26" s="25">
        <v>9</v>
      </c>
      <c r="E26" s="25">
        <v>10</v>
      </c>
      <c r="F26" s="25">
        <v>15</v>
      </c>
      <c r="G26" s="74">
        <f t="shared" si="0"/>
        <v>10.5</v>
      </c>
      <c r="H26" s="25">
        <v>12</v>
      </c>
      <c r="I26" s="25">
        <v>16</v>
      </c>
      <c r="J26" s="25">
        <v>12</v>
      </c>
      <c r="K26" s="7"/>
      <c r="L26" s="79">
        <f t="shared" si="1"/>
        <v>13.333333333333334</v>
      </c>
      <c r="M26" s="90">
        <v>11</v>
      </c>
      <c r="N26" s="97" t="s">
        <v>86</v>
      </c>
    </row>
    <row r="27" spans="1:14" ht="15">
      <c r="A27" s="110"/>
      <c r="B27" s="31" t="s">
        <v>0</v>
      </c>
      <c r="C27" s="9"/>
      <c r="D27" s="9"/>
      <c r="E27" s="7">
        <v>11.9</v>
      </c>
      <c r="F27" s="7">
        <v>16.6</v>
      </c>
      <c r="G27" s="74">
        <f t="shared" si="0"/>
        <v>14.25</v>
      </c>
      <c r="H27" s="7">
        <v>14.8</v>
      </c>
      <c r="I27" s="63">
        <v>13.4</v>
      </c>
      <c r="J27" s="63">
        <v>17.1</v>
      </c>
      <c r="K27" s="7"/>
      <c r="L27" s="78">
        <f>AVERAGE(H27:K27)</f>
        <v>15.100000000000001</v>
      </c>
      <c r="M27" s="92">
        <v>12</v>
      </c>
      <c r="N27" s="97" t="s">
        <v>86</v>
      </c>
    </row>
    <row r="28" spans="1:14" ht="15">
      <c r="A28" s="110"/>
      <c r="B28" s="30" t="s">
        <v>1</v>
      </c>
      <c r="C28" s="9"/>
      <c r="D28" s="9"/>
      <c r="E28" s="7">
        <v>5.9</v>
      </c>
      <c r="F28" s="7">
        <v>7.6</v>
      </c>
      <c r="G28" s="74">
        <f t="shared" si="0"/>
        <v>6.75</v>
      </c>
      <c r="H28" s="7">
        <v>6</v>
      </c>
      <c r="I28" s="63">
        <v>6.23</v>
      </c>
      <c r="J28" s="63">
        <v>7.9</v>
      </c>
      <c r="K28" s="7"/>
      <c r="L28" s="78">
        <f t="shared" si="1"/>
        <v>6.710000000000001</v>
      </c>
      <c r="M28" s="92">
        <v>6.2</v>
      </c>
      <c r="N28" s="97" t="s">
        <v>86</v>
      </c>
    </row>
    <row r="29" spans="1:14" ht="15">
      <c r="A29" s="110"/>
      <c r="B29" s="30" t="s">
        <v>2</v>
      </c>
      <c r="C29" s="9"/>
      <c r="D29" s="9"/>
      <c r="E29" s="7">
        <v>4.2</v>
      </c>
      <c r="F29" s="7">
        <v>3.8</v>
      </c>
      <c r="G29" s="74">
        <f t="shared" si="0"/>
        <v>4</v>
      </c>
      <c r="H29" s="7">
        <v>3.9</v>
      </c>
      <c r="I29" s="63">
        <v>4.2</v>
      </c>
      <c r="J29" s="63">
        <v>4.2</v>
      </c>
      <c r="K29" s="7"/>
      <c r="L29" s="78">
        <f t="shared" si="1"/>
        <v>4.1000000000000005</v>
      </c>
      <c r="M29" s="92">
        <v>4</v>
      </c>
      <c r="N29" s="97" t="s">
        <v>86</v>
      </c>
    </row>
    <row r="30" spans="1:14" ht="15">
      <c r="A30" s="110" t="s">
        <v>3</v>
      </c>
      <c r="B30" s="24" t="s">
        <v>37</v>
      </c>
      <c r="C30" s="42">
        <v>0.6122</v>
      </c>
      <c r="D30" s="14">
        <v>0.5455</v>
      </c>
      <c r="E30" s="14">
        <v>0.5949</v>
      </c>
      <c r="F30" s="14">
        <v>0.5684</v>
      </c>
      <c r="G30" s="114">
        <f>AVERAGE(C30:F32)</f>
        <v>0.7682166666666667</v>
      </c>
      <c r="H30" s="42">
        <v>0.5612</v>
      </c>
      <c r="I30" s="42">
        <v>0.5814</v>
      </c>
      <c r="J30" s="42"/>
      <c r="K30" s="42"/>
      <c r="L30" s="114">
        <f>AVERAGE(H30:K32)</f>
        <v>0.75575</v>
      </c>
      <c r="M30" s="85">
        <v>0.74</v>
      </c>
      <c r="N30" s="97" t="s">
        <v>84</v>
      </c>
    </row>
    <row r="31" spans="1:14" ht="15">
      <c r="A31" s="110"/>
      <c r="B31" s="24" t="s">
        <v>38</v>
      </c>
      <c r="C31" s="42">
        <v>0.8049</v>
      </c>
      <c r="D31" s="14">
        <v>0.84</v>
      </c>
      <c r="E31" s="14">
        <v>0.8235</v>
      </c>
      <c r="F31" s="14">
        <v>0.9677</v>
      </c>
      <c r="G31" s="115"/>
      <c r="H31" s="42">
        <v>0.8286</v>
      </c>
      <c r="I31" s="42">
        <v>0.8929</v>
      </c>
      <c r="J31" s="42"/>
      <c r="K31" s="42"/>
      <c r="L31" s="115"/>
      <c r="M31" s="85">
        <v>0.74</v>
      </c>
      <c r="N31" s="97" t="s">
        <v>84</v>
      </c>
    </row>
    <row r="32" spans="1:14" ht="15">
      <c r="A32" s="110"/>
      <c r="B32" s="24" t="s">
        <v>39</v>
      </c>
      <c r="C32" s="42">
        <v>0.8333</v>
      </c>
      <c r="D32" s="14">
        <v>0.8889</v>
      </c>
      <c r="E32" s="14">
        <v>0.8864</v>
      </c>
      <c r="F32" s="14">
        <v>0.8529</v>
      </c>
      <c r="G32" s="116"/>
      <c r="H32" s="42">
        <v>0.8559</v>
      </c>
      <c r="I32" s="42">
        <v>0.8145</v>
      </c>
      <c r="J32" s="42"/>
      <c r="K32" s="42"/>
      <c r="L32" s="116"/>
      <c r="M32" s="85">
        <v>0.74</v>
      </c>
      <c r="N32" s="97" t="s">
        <v>84</v>
      </c>
    </row>
    <row r="33" spans="1:14" ht="15" hidden="1">
      <c r="A33" s="110" t="s">
        <v>17</v>
      </c>
      <c r="B33" s="2" t="s">
        <v>58</v>
      </c>
      <c r="C33" s="7"/>
      <c r="D33" s="7"/>
      <c r="E33" s="7"/>
      <c r="F33" s="7"/>
      <c r="G33" s="74" t="e">
        <f t="shared" si="0"/>
        <v>#DIV/0!</v>
      </c>
      <c r="H33" s="7"/>
      <c r="I33" s="7"/>
      <c r="J33" s="7"/>
      <c r="K33" s="7"/>
      <c r="L33" s="76" t="e">
        <f t="shared" si="1"/>
        <v>#DIV/0!</v>
      </c>
      <c r="M33" s="93" t="s">
        <v>73</v>
      </c>
      <c r="N33" s="97"/>
    </row>
    <row r="34" spans="1:14" ht="15">
      <c r="A34" s="110"/>
      <c r="B34" s="2" t="s">
        <v>55</v>
      </c>
      <c r="C34" s="7">
        <v>852.33</v>
      </c>
      <c r="D34" s="7">
        <v>1092.91</v>
      </c>
      <c r="E34" s="7">
        <v>1846</v>
      </c>
      <c r="F34" s="7">
        <v>2455.17</v>
      </c>
      <c r="G34" s="74">
        <f t="shared" si="0"/>
        <v>1561.6025</v>
      </c>
      <c r="H34" s="7">
        <v>1206.6</v>
      </c>
      <c r="I34" s="63">
        <v>1710.53</v>
      </c>
      <c r="J34" s="7">
        <v>1821</v>
      </c>
      <c r="K34" s="7"/>
      <c r="L34" s="78">
        <f t="shared" si="1"/>
        <v>1579.3766666666668</v>
      </c>
      <c r="M34" s="94">
        <v>1405.44</v>
      </c>
      <c r="N34" s="97" t="s">
        <v>85</v>
      </c>
    </row>
    <row r="35" spans="1:14" ht="15" customHeight="1">
      <c r="A35" s="110"/>
      <c r="B35" s="2" t="s">
        <v>64</v>
      </c>
      <c r="C35" s="49">
        <v>0.0337</v>
      </c>
      <c r="D35" s="52">
        <v>0</v>
      </c>
      <c r="E35" s="52">
        <v>0.018</v>
      </c>
      <c r="F35" s="52">
        <v>0.012</v>
      </c>
      <c r="G35" s="77">
        <f t="shared" si="0"/>
        <v>0.015924999999999998</v>
      </c>
      <c r="H35" s="49">
        <v>0.0119</v>
      </c>
      <c r="I35" s="49"/>
      <c r="J35" s="7"/>
      <c r="K35" s="7"/>
      <c r="L35" s="77">
        <f t="shared" si="1"/>
        <v>0.0119</v>
      </c>
      <c r="M35" s="87">
        <v>0.0143</v>
      </c>
      <c r="N35" s="97" t="s">
        <v>88</v>
      </c>
    </row>
    <row r="36" spans="1:14" ht="15">
      <c r="A36" s="110"/>
      <c r="B36" s="2" t="s">
        <v>65</v>
      </c>
      <c r="C36" s="49">
        <v>0.0313</v>
      </c>
      <c r="D36" s="52">
        <v>0.0238</v>
      </c>
      <c r="E36" s="52">
        <v>0.016</v>
      </c>
      <c r="F36" s="52">
        <v>0.0159</v>
      </c>
      <c r="G36" s="77">
        <f t="shared" si="0"/>
        <v>0.02175</v>
      </c>
      <c r="H36" s="49">
        <v>0.0219</v>
      </c>
      <c r="I36" s="49"/>
      <c r="J36" s="7"/>
      <c r="K36" s="7"/>
      <c r="L36" s="77">
        <f t="shared" si="1"/>
        <v>0.0219</v>
      </c>
      <c r="M36" s="87">
        <v>0.0196</v>
      </c>
      <c r="N36" s="97" t="s">
        <v>88</v>
      </c>
    </row>
    <row r="37" spans="1:14" ht="15">
      <c r="A37" s="110"/>
      <c r="B37" s="2" t="s">
        <v>66</v>
      </c>
      <c r="C37" s="50">
        <v>2.04</v>
      </c>
      <c r="D37" s="50">
        <v>1.85</v>
      </c>
      <c r="E37" s="50">
        <v>2.02</v>
      </c>
      <c r="F37" s="50">
        <v>2.3</v>
      </c>
      <c r="G37" s="74">
        <f t="shared" si="0"/>
        <v>2.0525</v>
      </c>
      <c r="H37" s="51">
        <v>1.26</v>
      </c>
      <c r="I37" s="49"/>
      <c r="J37" s="7"/>
      <c r="K37" s="7"/>
      <c r="L37" s="78">
        <f t="shared" si="1"/>
        <v>1.26</v>
      </c>
      <c r="M37" s="94">
        <v>1.84</v>
      </c>
      <c r="N37" s="97" t="s">
        <v>84</v>
      </c>
    </row>
    <row r="38" spans="1:14" s="83" customFormat="1" ht="29.25" customHeight="1">
      <c r="A38" s="110" t="s">
        <v>18</v>
      </c>
      <c r="B38" s="36"/>
      <c r="C38" s="57"/>
      <c r="D38" s="57"/>
      <c r="E38" s="57"/>
      <c r="F38" s="57"/>
      <c r="G38" s="81"/>
      <c r="H38" s="57"/>
      <c r="I38" s="57"/>
      <c r="J38" s="57"/>
      <c r="K38" s="57"/>
      <c r="L38" s="82"/>
      <c r="M38" s="95"/>
      <c r="N38" s="98"/>
    </row>
    <row r="39" spans="1:14" ht="15" hidden="1">
      <c r="A39" s="110"/>
      <c r="B39" s="2" t="s">
        <v>61</v>
      </c>
      <c r="C39" s="7"/>
      <c r="D39" s="7"/>
      <c r="E39" s="7"/>
      <c r="F39" s="7"/>
      <c r="G39" s="74" t="e">
        <f t="shared" si="0"/>
        <v>#DIV/0!</v>
      </c>
      <c r="H39" s="7"/>
      <c r="I39" s="7"/>
      <c r="J39" s="7"/>
      <c r="K39" s="7"/>
      <c r="L39" s="76" t="e">
        <f t="shared" si="1"/>
        <v>#DIV/0!</v>
      </c>
      <c r="M39" s="96"/>
      <c r="N39" s="97"/>
    </row>
    <row r="40" spans="1:14" ht="15" hidden="1">
      <c r="A40" s="110"/>
      <c r="B40" s="2" t="s">
        <v>60</v>
      </c>
      <c r="C40" s="7"/>
      <c r="D40" s="7"/>
      <c r="E40" s="7"/>
      <c r="F40" s="7"/>
      <c r="G40" s="74" t="e">
        <f t="shared" si="0"/>
        <v>#DIV/0!</v>
      </c>
      <c r="H40" s="7"/>
      <c r="I40" s="7"/>
      <c r="J40" s="7"/>
      <c r="K40" s="7"/>
      <c r="L40" s="76" t="e">
        <f t="shared" si="1"/>
        <v>#DIV/0!</v>
      </c>
      <c r="M40" s="96"/>
      <c r="N40" s="97"/>
    </row>
    <row r="41" spans="1:14" ht="15" hidden="1">
      <c r="A41" s="110"/>
      <c r="B41" s="2"/>
      <c r="C41" s="7"/>
      <c r="D41" s="7"/>
      <c r="E41" s="7"/>
      <c r="F41" s="7"/>
      <c r="G41" s="74" t="e">
        <f t="shared" si="0"/>
        <v>#DIV/0!</v>
      </c>
      <c r="H41" s="7"/>
      <c r="I41" s="7"/>
      <c r="J41" s="7"/>
      <c r="K41" s="7"/>
      <c r="L41" s="76" t="e">
        <f t="shared" si="1"/>
        <v>#DIV/0!</v>
      </c>
      <c r="M41" s="96"/>
      <c r="N41" s="97"/>
    </row>
    <row r="42" spans="1:14" ht="30">
      <c r="A42" s="26" t="s">
        <v>21</v>
      </c>
      <c r="B42" s="2" t="s">
        <v>74</v>
      </c>
      <c r="C42" s="9"/>
      <c r="D42" s="9"/>
      <c r="E42" s="7">
        <v>3.135</v>
      </c>
      <c r="F42" s="9"/>
      <c r="G42" s="74">
        <f t="shared" si="0"/>
        <v>3.135</v>
      </c>
      <c r="H42" s="7">
        <v>2.33</v>
      </c>
      <c r="I42" s="7">
        <v>3.055</v>
      </c>
      <c r="J42" s="63">
        <v>3.055</v>
      </c>
      <c r="K42" s="7"/>
      <c r="L42" s="78">
        <f t="shared" si="1"/>
        <v>2.813333333333333</v>
      </c>
      <c r="M42" s="94">
        <v>3</v>
      </c>
      <c r="N42" s="97" t="s">
        <v>85</v>
      </c>
    </row>
    <row r="43" spans="1:14" ht="15" hidden="1">
      <c r="A43" s="27"/>
      <c r="B43" s="34"/>
      <c r="C43" s="7"/>
      <c r="D43" s="7"/>
      <c r="E43" s="7"/>
      <c r="F43" s="7"/>
      <c r="G43" s="63"/>
      <c r="H43" s="7"/>
      <c r="I43" s="7"/>
      <c r="J43" s="7"/>
      <c r="K43" s="7"/>
      <c r="L43" s="63"/>
      <c r="M43" s="66"/>
      <c r="N43" s="3"/>
    </row>
    <row r="44" spans="1:14" ht="15" hidden="1">
      <c r="A44" s="28"/>
      <c r="B44" s="2"/>
      <c r="C44" s="7"/>
      <c r="D44" s="7"/>
      <c r="E44" s="7"/>
      <c r="F44" s="7"/>
      <c r="G44" s="63"/>
      <c r="H44" s="7"/>
      <c r="I44" s="7"/>
      <c r="J44" s="7"/>
      <c r="K44" s="7"/>
      <c r="L44" s="63"/>
      <c r="M44" s="66"/>
      <c r="N44" s="3"/>
    </row>
    <row r="45" spans="1:14" ht="15" hidden="1">
      <c r="A45" s="110" t="s">
        <v>22</v>
      </c>
      <c r="B45" s="2" t="s">
        <v>59</v>
      </c>
      <c r="C45" s="7"/>
      <c r="D45" s="7"/>
      <c r="E45" s="7"/>
      <c r="F45" s="7"/>
      <c r="G45" s="63"/>
      <c r="H45" s="7"/>
      <c r="I45" s="7"/>
      <c r="J45" s="7"/>
      <c r="K45" s="7"/>
      <c r="L45" s="63"/>
      <c r="M45" s="66"/>
      <c r="N45" s="3"/>
    </row>
    <row r="46" spans="1:14" ht="15" hidden="1">
      <c r="A46" s="110"/>
      <c r="B46" s="2"/>
      <c r="C46" s="7"/>
      <c r="D46" s="7"/>
      <c r="E46" s="7"/>
      <c r="F46" s="7"/>
      <c r="G46" s="63"/>
      <c r="H46" s="7"/>
      <c r="I46" s="7"/>
      <c r="J46" s="7"/>
      <c r="K46" s="7"/>
      <c r="L46" s="63"/>
      <c r="M46" s="66"/>
      <c r="N46" s="3"/>
    </row>
    <row r="47" spans="1:13" ht="15" hidden="1">
      <c r="A47" s="110"/>
      <c r="B47" s="2"/>
      <c r="C47" s="7"/>
      <c r="D47" s="7"/>
      <c r="E47" s="7"/>
      <c r="F47" s="7"/>
      <c r="G47" s="63"/>
      <c r="H47" s="7"/>
      <c r="I47" s="7"/>
      <c r="J47" s="7"/>
      <c r="K47" s="7"/>
      <c r="L47" s="63"/>
      <c r="M47" s="66"/>
    </row>
    <row r="48" spans="1:13" ht="15" hidden="1">
      <c r="A48" s="110" t="s">
        <v>24</v>
      </c>
      <c r="B48" s="2"/>
      <c r="C48" s="7"/>
      <c r="D48" s="7"/>
      <c r="E48" s="7"/>
      <c r="F48" s="7"/>
      <c r="G48" s="63"/>
      <c r="H48" s="7"/>
      <c r="I48" s="7"/>
      <c r="J48" s="7"/>
      <c r="K48" s="7"/>
      <c r="L48" s="63"/>
      <c r="M48" s="66"/>
    </row>
    <row r="49" spans="1:13" ht="15" hidden="1">
      <c r="A49" s="110"/>
      <c r="B49" s="2"/>
      <c r="C49" s="7"/>
      <c r="D49" s="7"/>
      <c r="E49" s="7"/>
      <c r="F49" s="7"/>
      <c r="G49" s="63"/>
      <c r="H49" s="7"/>
      <c r="I49" s="7"/>
      <c r="J49" s="7"/>
      <c r="K49" s="7"/>
      <c r="L49" s="63"/>
      <c r="M49" s="66"/>
    </row>
    <row r="50" spans="1:13" ht="15" hidden="1">
      <c r="A50" s="110"/>
      <c r="B50" s="2"/>
      <c r="C50" s="7"/>
      <c r="D50" s="7"/>
      <c r="E50" s="7"/>
      <c r="F50" s="7"/>
      <c r="G50" s="63"/>
      <c r="H50" s="7"/>
      <c r="I50" s="7"/>
      <c r="J50" s="7"/>
      <c r="K50" s="7"/>
      <c r="L50" s="63"/>
      <c r="M50" s="66"/>
    </row>
    <row r="51" ht="15">
      <c r="M51" s="67"/>
    </row>
    <row r="52" spans="2:14" ht="15">
      <c r="B52" s="21" t="s">
        <v>63</v>
      </c>
      <c r="L52" s="100">
        <v>1</v>
      </c>
      <c r="M52" s="104" t="s">
        <v>87</v>
      </c>
      <c r="N52" s="105"/>
    </row>
    <row r="53" spans="1:14" ht="15">
      <c r="A53" s="16" t="s">
        <v>42</v>
      </c>
      <c r="B53" s="22" t="s">
        <v>47</v>
      </c>
      <c r="L53" s="101">
        <v>0.66</v>
      </c>
      <c r="M53" s="106"/>
      <c r="N53" s="107"/>
    </row>
    <row r="54" spans="1:14" ht="15">
      <c r="A54" s="17">
        <f ca="1">TODAY()</f>
        <v>40967</v>
      </c>
      <c r="B54" s="40" t="s">
        <v>62</v>
      </c>
      <c r="L54" s="102">
        <v>0.33</v>
      </c>
      <c r="M54" s="106"/>
      <c r="N54" s="107"/>
    </row>
    <row r="55" spans="12:14" ht="15">
      <c r="L55" s="103">
        <v>0</v>
      </c>
      <c r="M55" s="108"/>
      <c r="N55" s="109"/>
    </row>
    <row r="57" ht="15"/>
  </sheetData>
  <sheetProtection password="C750" sheet="1"/>
  <autoFilter ref="A3:N42"/>
  <mergeCells count="15">
    <mergeCell ref="A4:A15"/>
    <mergeCell ref="A33:A37"/>
    <mergeCell ref="A38:A41"/>
    <mergeCell ref="G30:G32"/>
    <mergeCell ref="L30:L32"/>
    <mergeCell ref="A1:M1"/>
    <mergeCell ref="A2:M2"/>
    <mergeCell ref="G11:G12"/>
    <mergeCell ref="L11:L12"/>
    <mergeCell ref="M52:N55"/>
    <mergeCell ref="A45:A47"/>
    <mergeCell ref="A48:A50"/>
    <mergeCell ref="A16:A20"/>
    <mergeCell ref="A21:A29"/>
    <mergeCell ref="A30:A32"/>
  </mergeCells>
  <conditionalFormatting sqref="H4">
    <cfRule type="iconSet" priority="74" dxfId="21">
      <iconSet iconSet="3TrafficLights2">
        <cfvo type="percent" val="0"/>
        <cfvo type="percentile" val="5"/>
        <cfvo type="percent" val="99.93"/>
      </iconSet>
    </cfRule>
  </conditionalFormatting>
  <conditionalFormatting sqref="H5:J5">
    <cfRule type="iconSet" priority="72" dxfId="21">
      <iconSet iconSet="3TrafficLights2" reverse="1">
        <cfvo type="percent" val="0"/>
        <cfvo type="formula" val="$M$5-($M$5*0.05)"/>
        <cfvo gte="0" type="formula" val="$M$5"/>
      </iconSet>
    </cfRule>
  </conditionalFormatting>
  <conditionalFormatting sqref="H6:J6">
    <cfRule type="iconSet" priority="70" dxfId="21">
      <iconSet iconSet="3TrafficLights2" reverse="1">
        <cfvo type="percent" val="0"/>
        <cfvo type="formula" val="$M$6-($M$6*0.05)"/>
        <cfvo gte="0" type="formula" val="$M$6"/>
      </iconSet>
    </cfRule>
  </conditionalFormatting>
  <conditionalFormatting sqref="H7:J7">
    <cfRule type="iconSet" priority="69" dxfId="21">
      <iconSet iconSet="3TrafficLights2" reverse="1">
        <cfvo type="percent" val="0"/>
        <cfvo type="formula" val="$M$7-($M$7*0.05)"/>
        <cfvo gte="0" type="formula" val="$M$7"/>
      </iconSet>
    </cfRule>
  </conditionalFormatting>
  <conditionalFormatting sqref="H8:J8">
    <cfRule type="iconSet" priority="68" dxfId="21">
      <iconSet iconSet="3TrafficLights2">
        <cfvo type="percent" val="0"/>
        <cfvo type="formula" val="$M$8-($M$8*0.05)"/>
        <cfvo type="formula" val="$M$8"/>
      </iconSet>
    </cfRule>
  </conditionalFormatting>
  <conditionalFormatting sqref="H9:J9">
    <cfRule type="iconSet" priority="67" dxfId="21">
      <iconSet iconSet="3TrafficLights2" reverse="1">
        <cfvo type="percent" val="0"/>
        <cfvo type="formula" val="$M$9-($M$9*0.05)"/>
        <cfvo gte="0" type="formula" val="$M$9"/>
      </iconSet>
    </cfRule>
  </conditionalFormatting>
  <conditionalFormatting sqref="H10:J10">
    <cfRule type="iconSet" priority="66" dxfId="21">
      <iconSet iconSet="3TrafficLights2" reverse="1">
        <cfvo type="percent" val="0"/>
        <cfvo type="formula" val="$M$10-($M$10*0.05)"/>
        <cfvo gte="0" type="formula" val="$M$10"/>
      </iconSet>
    </cfRule>
  </conditionalFormatting>
  <conditionalFormatting sqref="H11">
    <cfRule type="iconSet" priority="65" dxfId="21">
      <iconSet iconSet="3TrafficLights2">
        <cfvo type="percent" val="0"/>
        <cfvo gte="0" type="formula" val="$M$11-($M$11*0.05)"/>
        <cfvo type="formula" val="$M$11"/>
      </iconSet>
    </cfRule>
  </conditionalFormatting>
  <conditionalFormatting sqref="H12">
    <cfRule type="iconSet" priority="64" dxfId="21">
      <iconSet iconSet="3TrafficLights2">
        <cfvo type="percent" val="0"/>
        <cfvo type="formula" val="$M$12-($M$12*0.05)"/>
        <cfvo type="formula" val="$M$12"/>
      </iconSet>
    </cfRule>
  </conditionalFormatting>
  <conditionalFormatting sqref="E4">
    <cfRule type="iconSet" priority="59" dxfId="21">
      <iconSet iconSet="3TrafficLights2">
        <cfvo type="percent" val="0"/>
        <cfvo type="percentile" val="5"/>
        <cfvo type="num" val="97.82"/>
      </iconSet>
    </cfRule>
  </conditionalFormatting>
  <conditionalFormatting sqref="C32:F32 H32:K32">
    <cfRule type="iconSet" priority="53" dxfId="21">
      <iconSet iconSet="3TrafficLights2">
        <cfvo type="percent" val="0"/>
        <cfvo type="formula" val="$M$32-($M$32*0.05)"/>
        <cfvo type="formula" val="$M$32"/>
      </iconSet>
    </cfRule>
  </conditionalFormatting>
  <conditionalFormatting sqref="H42:J42">
    <cfRule type="iconSet" priority="52" dxfId="21">
      <iconSet iconSet="3TrafficLights2">
        <cfvo type="percent" val="0"/>
        <cfvo type="formula" val="$M$42-($M$42*0.05)"/>
        <cfvo type="formula" val="$M$42"/>
      </iconSet>
    </cfRule>
  </conditionalFormatting>
  <conditionalFormatting sqref="H26:J26">
    <cfRule type="iconSet" priority="44" dxfId="21">
      <iconSet iconSet="3TrafficLights2" reverse="1">
        <cfvo type="percent" val="0"/>
        <cfvo type="formula" val="$M$26-($M$26*0.05)"/>
        <cfvo gte="0" type="formula" val="$M$26"/>
      </iconSet>
    </cfRule>
  </conditionalFormatting>
  <conditionalFormatting sqref="H21:J21">
    <cfRule type="iconSet" priority="42" dxfId="21">
      <iconSet iconSet="3TrafficLights2" reverse="1">
        <cfvo type="percent" val="0"/>
        <cfvo type="formula" val="$M$21-($M$21*0.05)"/>
        <cfvo gte="0" type="formula" val="$M$21"/>
      </iconSet>
    </cfRule>
  </conditionalFormatting>
  <conditionalFormatting sqref="H22:J22">
    <cfRule type="iconSet" priority="41" dxfId="21">
      <iconSet iconSet="3TrafficLights2" reverse="1">
        <cfvo type="percent" val="0"/>
        <cfvo type="formula" val="$M$22-($M$22*0.05)"/>
        <cfvo gte="0" type="formula" val="$M$22"/>
      </iconSet>
    </cfRule>
  </conditionalFormatting>
  <conditionalFormatting sqref="H23:J23">
    <cfRule type="iconSet" priority="40" dxfId="21">
      <iconSet iconSet="3TrafficLights2" reverse="1">
        <cfvo type="percent" val="0"/>
        <cfvo type="formula" val="$M$23-($M$23*0.05)"/>
        <cfvo gte="0" type="formula" val="$M$23"/>
      </iconSet>
    </cfRule>
  </conditionalFormatting>
  <conditionalFormatting sqref="H24:J24">
    <cfRule type="iconSet" priority="39" dxfId="21">
      <iconSet iconSet="3TrafficLights2" reverse="1">
        <cfvo type="percent" val="0"/>
        <cfvo type="formula" val="$M$24-($M$24*0.05)"/>
        <cfvo gte="0" type="formula" val="$M$24"/>
      </iconSet>
    </cfRule>
  </conditionalFormatting>
  <conditionalFormatting sqref="H25:J25">
    <cfRule type="iconSet" priority="38" dxfId="21">
      <iconSet iconSet="3TrafficLights2" reverse="1">
        <cfvo type="percent" val="0"/>
        <cfvo type="formula" val="$M$25-($M$25*0.05)"/>
        <cfvo gte="0" type="formula" val="$M$25"/>
      </iconSet>
    </cfRule>
  </conditionalFormatting>
  <conditionalFormatting sqref="H27:J27">
    <cfRule type="iconSet" priority="37" dxfId="21">
      <iconSet iconSet="3TrafficLights2" reverse="1">
        <cfvo type="percent" val="0"/>
        <cfvo type="formula" val="$M$27-($M$27*0.05)"/>
        <cfvo gte="0" type="formula" val="$M$27"/>
      </iconSet>
    </cfRule>
  </conditionalFormatting>
  <conditionalFormatting sqref="H28:J28">
    <cfRule type="iconSet" priority="36" dxfId="21">
      <iconSet iconSet="3TrafficLights2" reverse="1">
        <cfvo type="percent" val="0"/>
        <cfvo type="formula" val="$M$28-($M$28*0.05)"/>
        <cfvo gte="0" type="formula" val="$M$28"/>
      </iconSet>
    </cfRule>
  </conditionalFormatting>
  <conditionalFormatting sqref="H29:J29">
    <cfRule type="iconSet" priority="35" dxfId="21">
      <iconSet iconSet="3TrafficLights2">
        <cfvo type="percent" val="0"/>
        <cfvo type="formula" val="$M$29-($M$29*0.05)"/>
        <cfvo gte="0" type="formula" val="$M$29"/>
      </iconSet>
    </cfRule>
  </conditionalFormatting>
  <conditionalFormatting sqref="C31:F31 H31:K31">
    <cfRule type="iconSet" priority="34" dxfId="21">
      <iconSet iconSet="3TrafficLights2">
        <cfvo type="percent" val="0"/>
        <cfvo type="formula" val="$M$31-($M$31*0.05)"/>
        <cfvo type="formula" val="$M$31"/>
      </iconSet>
    </cfRule>
  </conditionalFormatting>
  <conditionalFormatting sqref="C30:F30 H30:K30">
    <cfRule type="iconSet" priority="32" dxfId="21">
      <iconSet iconSet="3TrafficLights2">
        <cfvo type="percent" val="0"/>
        <cfvo type="formula" val="$M$30-($M$30*0.05)"/>
        <cfvo type="formula" val="$M$30"/>
      </iconSet>
    </cfRule>
  </conditionalFormatting>
  <conditionalFormatting sqref="C17:F17 H17:J17">
    <cfRule type="iconSet" priority="31" dxfId="21">
      <iconSet iconSet="3TrafficLights2">
        <cfvo type="percent" val="0"/>
        <cfvo type="formula" val="$M$17-($M$17*0.05)"/>
        <cfvo type="formula" val="$M$17"/>
      </iconSet>
    </cfRule>
  </conditionalFormatting>
  <conditionalFormatting sqref="C18:F18 H18:J18">
    <cfRule type="iconSet" priority="30" dxfId="21">
      <iconSet iconSet="3TrafficLights2">
        <cfvo type="percent" val="0"/>
        <cfvo type="formula" val="$M$18-($M$18*0.05)"/>
        <cfvo type="formula" val="$M$18"/>
      </iconSet>
    </cfRule>
  </conditionalFormatting>
  <conditionalFormatting sqref="H13:K13">
    <cfRule type="iconSet" priority="29" dxfId="21">
      <iconSet iconSet="3TrafficLights2" reverse="1">
        <cfvo type="percent" val="0"/>
        <cfvo type="formula" val="$M$13-($M$13*0.05)"/>
        <cfvo gte="0" type="formula" val="$M$13"/>
      </iconSet>
    </cfRule>
  </conditionalFormatting>
  <conditionalFormatting sqref="H14:K14">
    <cfRule type="iconSet" priority="28" dxfId="21">
      <iconSet iconSet="3TrafficLights2" reverse="1">
        <cfvo type="percent" val="0"/>
        <cfvo type="formula" val="$M$14-($M$14*0.05)"/>
        <cfvo gte="0" type="formula" val="$M$14"/>
      </iconSet>
    </cfRule>
  </conditionalFormatting>
  <conditionalFormatting sqref="H15:K15">
    <cfRule type="iconSet" priority="27" dxfId="21">
      <iconSet iconSet="3TrafficLights2" reverse="1">
        <cfvo type="percent" val="0"/>
        <cfvo type="formula" val="$M$15-($M$15*0.05)"/>
        <cfvo gte="0" type="formula" val="$M$15"/>
      </iconSet>
    </cfRule>
  </conditionalFormatting>
  <conditionalFormatting sqref="H34:K34">
    <cfRule type="iconSet" priority="26" dxfId="21">
      <iconSet iconSet="3TrafficLights2" reverse="1">
        <cfvo type="percent" val="0"/>
        <cfvo type="formula" val="$M$34-($M$34*0.05)"/>
        <cfvo gte="0" type="formula" val="$M$34"/>
      </iconSet>
    </cfRule>
  </conditionalFormatting>
  <conditionalFormatting sqref="H35:K35">
    <cfRule type="iconSet" priority="25" dxfId="21">
      <iconSet iconSet="3TrafficLights2" reverse="1">
        <cfvo type="percent" val="0"/>
        <cfvo type="formula" val="$M$35-($M$35*0.05)"/>
        <cfvo type="formula" val="$M$35"/>
      </iconSet>
    </cfRule>
  </conditionalFormatting>
  <conditionalFormatting sqref="I37 H36:K36">
    <cfRule type="iconSet" priority="24" dxfId="21">
      <iconSet iconSet="3TrafficLights2" reverse="1">
        <cfvo type="percent" val="0"/>
        <cfvo type="formula" val="$M$36-($M$36*0.05)"/>
        <cfvo gte="0" type="formula" val="$M$36"/>
      </iconSet>
    </cfRule>
  </conditionalFormatting>
  <conditionalFormatting sqref="H37 J37:K37">
    <cfRule type="iconSet" priority="23" dxfId="21">
      <iconSet iconSet="3TrafficLights2" reverse="1">
        <cfvo type="percent" val="0"/>
        <cfvo type="formula" val="$M$37-($M$37*0.05)"/>
        <cfvo gte="0" type="formula" val="$M$37"/>
      </iconSet>
    </cfRule>
  </conditionalFormatting>
  <conditionalFormatting sqref="C16:F16 H16:I16">
    <cfRule type="iconSet" priority="22" dxfId="21">
      <iconSet iconSet="3TrafficLights2" reverse="1">
        <cfvo type="percent" val="0"/>
        <cfvo type="formula" val="$M$16-($M$16*0.05)"/>
        <cfvo gte="0" type="formula" val="$M$16"/>
      </iconSet>
    </cfRule>
  </conditionalFormatting>
  <conditionalFormatting sqref="J4">
    <cfRule type="iconSet" priority="21" dxfId="21">
      <iconSet iconSet="3TrafficLights2">
        <cfvo type="percent" val="0"/>
        <cfvo type="formula" val="$M$4-($M$4*0.05)"/>
        <cfvo type="formula" val="$M$4"/>
      </iconSet>
    </cfRule>
  </conditionalFormatting>
  <conditionalFormatting sqref="L16">
    <cfRule type="cellIs" priority="6" dxfId="2" operator="greaterThan" stopIfTrue="1">
      <formula>26</formula>
    </cfRule>
    <cfRule type="cellIs" priority="14" dxfId="1" operator="between" stopIfTrue="1">
      <formula>22</formula>
      <formula>26</formula>
    </cfRule>
    <cfRule type="cellIs" priority="15" dxfId="0" operator="between" stopIfTrue="1">
      <formula>15.8</formula>
      <formula>21</formula>
    </cfRule>
    <cfRule type="cellIs" priority="16" dxfId="11" operator="between">
      <formula>0</formula>
      <formula>15.7</formula>
    </cfRule>
  </conditionalFormatting>
  <conditionalFormatting sqref="L11:L12">
    <cfRule type="cellIs" priority="5" dxfId="2" operator="lessThanOrEqual" stopIfTrue="1">
      <formula>0.63</formula>
    </cfRule>
    <cfRule type="cellIs" priority="11" dxfId="1" operator="between" stopIfTrue="1">
      <formula>0.64</formula>
      <formula>0.72</formula>
    </cfRule>
    <cfRule type="cellIs" priority="12" dxfId="0" operator="between" stopIfTrue="1">
      <formula>0.73</formula>
      <formula>0.84</formula>
    </cfRule>
    <cfRule type="cellIs" priority="13" dxfId="11" operator="greaterThanOrEqual" stopIfTrue="1">
      <formula>0.85</formula>
    </cfRule>
  </conditionalFormatting>
  <conditionalFormatting sqref="L30:L32">
    <cfRule type="cellIs" priority="7" dxfId="11" operator="greaterThanOrEqual" stopIfTrue="1">
      <formula>0.74</formula>
    </cfRule>
    <cfRule type="cellIs" priority="8" dxfId="0" operator="between" stopIfTrue="1">
      <formula>0.622</formula>
      <formula>0.73</formula>
    </cfRule>
    <cfRule type="cellIs" priority="9" dxfId="1" operator="between" stopIfTrue="1">
      <formula>0.563</formula>
      <formula>0.623</formula>
    </cfRule>
    <cfRule type="cellIs" priority="10" dxfId="2" operator="lessThanOrEqual" stopIfTrue="1">
      <formula>0.562</formula>
    </cfRule>
  </conditionalFormatting>
  <conditionalFormatting sqref="L27">
    <cfRule type="cellIs" priority="1" dxfId="11" operator="lessThanOrEqual" stopIfTrue="1">
      <formula>10.1</formula>
    </cfRule>
    <cfRule type="cellIs" priority="2" dxfId="0" operator="between" stopIfTrue="1">
      <formula>10.2</formula>
      <formula>10.8</formula>
    </cfRule>
    <cfRule type="cellIs" priority="3" dxfId="1" operator="between" stopIfTrue="1">
      <formula>10.9</formula>
      <formula>12.2</formula>
    </cfRule>
    <cfRule type="cellIs" priority="4" dxfId="2" operator="greaterThan" stopIfTrue="1">
      <formula>12.2</formula>
    </cfRule>
  </conditionalFormatting>
  <printOptions horizontalCentered="1" verticalCentered="1"/>
  <pageMargins left="0.18" right="0.16" top="0.23" bottom="0.24" header="0.19" footer="0.16"/>
  <pageSetup fitToHeight="1" fitToWidth="1" horizontalDpi="600" verticalDpi="600" orientation="landscape" scale="88" r:id="rId3"/>
  <legacyDrawing r:id="rId2"/>
</worksheet>
</file>

<file path=xl/worksheets/sheet2.xml><?xml version="1.0" encoding="utf-8"?>
<worksheet xmlns="http://schemas.openxmlformats.org/spreadsheetml/2006/main" xmlns:r="http://schemas.openxmlformats.org/officeDocument/2006/relationships">
  <sheetPr codeName="Sheet2">
    <pageSetUpPr fitToPage="1"/>
  </sheetPr>
  <dimension ref="A1:N46"/>
  <sheetViews>
    <sheetView zoomScalePageLayoutView="0" workbookViewId="0" topLeftCell="A1">
      <selection activeCell="B4" sqref="B4:E6"/>
    </sheetView>
  </sheetViews>
  <sheetFormatPr defaultColWidth="9.140625" defaultRowHeight="15"/>
  <cols>
    <col min="1" max="1" width="13.00390625" style="15" customWidth="1"/>
    <col min="2" max="2" width="42.28125" style="0" bestFit="1" customWidth="1"/>
    <col min="3" max="4" width="11.00390625" style="5" hidden="1" customWidth="1"/>
    <col min="5" max="6" width="11.00390625" style="5" bestFit="1" customWidth="1"/>
    <col min="7" max="9" width="11.00390625" style="5" customWidth="1"/>
    <col min="10" max="10" width="10.7109375" style="5" customWidth="1"/>
    <col min="11" max="11" width="10.7109375" style="5" hidden="1" customWidth="1"/>
    <col min="12" max="12" width="10.7109375" style="5" customWidth="1"/>
    <col min="13" max="13" width="10.28125" style="13" bestFit="1" customWidth="1"/>
    <col min="14" max="14" width="10.28125" style="0" bestFit="1" customWidth="1"/>
  </cols>
  <sheetData>
    <row r="1" spans="1:13" ht="26.25">
      <c r="A1" s="117" t="s">
        <v>43</v>
      </c>
      <c r="B1" s="117"/>
      <c r="C1" s="117"/>
      <c r="D1" s="117"/>
      <c r="E1" s="117"/>
      <c r="F1" s="117"/>
      <c r="G1" s="117"/>
      <c r="H1" s="117"/>
      <c r="I1" s="117"/>
      <c r="J1" s="117"/>
      <c r="K1" s="117"/>
      <c r="L1" s="117"/>
      <c r="M1" s="117"/>
    </row>
    <row r="2" spans="1:13" ht="26.25">
      <c r="A2" s="118" t="s">
        <v>76</v>
      </c>
      <c r="B2" s="118"/>
      <c r="C2" s="118"/>
      <c r="D2" s="118"/>
      <c r="E2" s="118"/>
      <c r="F2" s="118"/>
      <c r="G2" s="118"/>
      <c r="H2" s="118"/>
      <c r="I2" s="118"/>
      <c r="J2" s="118"/>
      <c r="K2" s="118"/>
      <c r="L2" s="118"/>
      <c r="M2" s="118"/>
    </row>
    <row r="3" spans="1:14" ht="45">
      <c r="A3" s="72" t="s">
        <v>13</v>
      </c>
      <c r="B3" s="11" t="s">
        <v>7</v>
      </c>
      <c r="C3" s="4" t="s">
        <v>30</v>
      </c>
      <c r="D3" s="10" t="s">
        <v>31</v>
      </c>
      <c r="E3" s="10" t="s">
        <v>32</v>
      </c>
      <c r="F3" s="10" t="s">
        <v>33</v>
      </c>
      <c r="G3" s="10" t="s">
        <v>79</v>
      </c>
      <c r="H3" s="10" t="s">
        <v>26</v>
      </c>
      <c r="I3" s="10" t="s">
        <v>27</v>
      </c>
      <c r="J3" s="10" t="s">
        <v>28</v>
      </c>
      <c r="K3" s="10" t="s">
        <v>29</v>
      </c>
      <c r="L3" s="10" t="s">
        <v>81</v>
      </c>
      <c r="M3" s="12" t="s">
        <v>70</v>
      </c>
      <c r="N3" s="12" t="s">
        <v>83</v>
      </c>
    </row>
    <row r="4" spans="1:14" ht="19.5" customHeight="1">
      <c r="A4" s="111" t="s">
        <v>40</v>
      </c>
      <c r="B4" s="23" t="s">
        <v>9</v>
      </c>
      <c r="C4" s="7">
        <v>0</v>
      </c>
      <c r="D4" s="7">
        <v>0</v>
      </c>
      <c r="E4" s="7">
        <v>0</v>
      </c>
      <c r="F4" s="7">
        <v>0</v>
      </c>
      <c r="G4" s="74">
        <f>AVERAGE(C4:F4)</f>
        <v>0</v>
      </c>
      <c r="H4" s="18">
        <v>1.5</v>
      </c>
      <c r="I4" s="18">
        <v>0</v>
      </c>
      <c r="J4" s="18">
        <v>0</v>
      </c>
      <c r="K4" s="7"/>
      <c r="L4" s="74">
        <f>AVERAGE(H4:K4)</f>
        <v>0.5</v>
      </c>
      <c r="M4" s="18">
        <v>0.36</v>
      </c>
      <c r="N4" s="18" t="s">
        <v>84</v>
      </c>
    </row>
    <row r="5" spans="1:14" ht="19.5" customHeight="1">
      <c r="A5" s="112"/>
      <c r="B5" s="2" t="s">
        <v>10</v>
      </c>
      <c r="C5" s="7">
        <v>0</v>
      </c>
      <c r="D5" s="7">
        <v>0</v>
      </c>
      <c r="E5" s="7">
        <v>0</v>
      </c>
      <c r="F5" s="7">
        <v>0</v>
      </c>
      <c r="G5" s="74">
        <f aca="true" t="shared" si="0" ref="G5:G29">AVERAGE(C5:F5)</f>
        <v>0</v>
      </c>
      <c r="H5" s="18">
        <v>0</v>
      </c>
      <c r="I5" s="18">
        <v>0</v>
      </c>
      <c r="J5" s="18">
        <v>1.02</v>
      </c>
      <c r="K5" s="7"/>
      <c r="L5" s="74">
        <f aca="true" t="shared" si="1" ref="L5:L34">AVERAGE(H5:K5)</f>
        <v>0.34</v>
      </c>
      <c r="M5" s="18">
        <v>0.02</v>
      </c>
      <c r="N5" s="18" t="s">
        <v>84</v>
      </c>
    </row>
    <row r="6" spans="1:14" ht="19.5" customHeight="1">
      <c r="A6" s="112"/>
      <c r="B6" s="2" t="s">
        <v>11</v>
      </c>
      <c r="C6" s="7">
        <v>0</v>
      </c>
      <c r="D6" s="7">
        <v>0</v>
      </c>
      <c r="E6" s="7">
        <v>0</v>
      </c>
      <c r="F6" s="7">
        <v>0</v>
      </c>
      <c r="G6" s="74">
        <f t="shared" si="0"/>
        <v>0</v>
      </c>
      <c r="H6" s="18">
        <v>0</v>
      </c>
      <c r="I6" s="18">
        <v>0</v>
      </c>
      <c r="J6" s="18">
        <v>0</v>
      </c>
      <c r="K6" s="7"/>
      <c r="L6" s="74">
        <f t="shared" si="1"/>
        <v>0</v>
      </c>
      <c r="M6" s="18">
        <v>0.01</v>
      </c>
      <c r="N6" s="18" t="s">
        <v>84</v>
      </c>
    </row>
    <row r="7" spans="1:14" ht="19.5" customHeight="1">
      <c r="A7" s="112"/>
      <c r="B7" s="24" t="s">
        <v>35</v>
      </c>
      <c r="C7" s="14">
        <v>0.68</v>
      </c>
      <c r="D7" s="9"/>
      <c r="E7" s="9"/>
      <c r="F7" s="69"/>
      <c r="G7" s="114">
        <f>AVERAGE(C7:F8)</f>
        <v>0.685</v>
      </c>
      <c r="H7" s="14">
        <v>0.8889</v>
      </c>
      <c r="I7" s="9"/>
      <c r="J7" s="9"/>
      <c r="K7" s="7"/>
      <c r="L7" s="114">
        <f>AVERAGE(H7:K8)</f>
        <v>0.89445</v>
      </c>
      <c r="M7" s="14">
        <v>0.85</v>
      </c>
      <c r="N7" s="64" t="s">
        <v>85</v>
      </c>
    </row>
    <row r="8" spans="1:14" ht="19.5" customHeight="1">
      <c r="A8" s="112"/>
      <c r="B8" s="24" t="s">
        <v>36</v>
      </c>
      <c r="C8" s="14">
        <v>0.69</v>
      </c>
      <c r="D8" s="9"/>
      <c r="E8" s="9"/>
      <c r="F8" s="9"/>
      <c r="G8" s="116"/>
      <c r="H8" s="14">
        <v>0.9</v>
      </c>
      <c r="I8" s="9"/>
      <c r="J8" s="9"/>
      <c r="K8" s="7"/>
      <c r="L8" s="116"/>
      <c r="M8" s="14">
        <v>0.85</v>
      </c>
      <c r="N8" s="64" t="s">
        <v>85</v>
      </c>
    </row>
    <row r="9" spans="1:14" ht="19.5" customHeight="1">
      <c r="A9" s="112"/>
      <c r="B9" s="2" t="s">
        <v>44</v>
      </c>
      <c r="C9" s="14">
        <v>0</v>
      </c>
      <c r="D9" s="14">
        <v>0</v>
      </c>
      <c r="E9" s="14">
        <v>0</v>
      </c>
      <c r="F9" s="14">
        <v>0</v>
      </c>
      <c r="G9" s="77">
        <f t="shared" si="0"/>
        <v>0</v>
      </c>
      <c r="H9" s="14">
        <v>0</v>
      </c>
      <c r="I9" s="14">
        <v>0</v>
      </c>
      <c r="J9" s="7">
        <v>0</v>
      </c>
      <c r="K9" s="7"/>
      <c r="L9" s="77">
        <f t="shared" si="1"/>
        <v>0</v>
      </c>
      <c r="M9" s="54">
        <v>0.0001</v>
      </c>
      <c r="N9" s="64" t="s">
        <v>85</v>
      </c>
    </row>
    <row r="10" spans="1:14" ht="19.5" customHeight="1">
      <c r="A10" s="112"/>
      <c r="B10" s="2" t="s">
        <v>46</v>
      </c>
      <c r="C10" s="14">
        <v>0</v>
      </c>
      <c r="D10" s="14">
        <v>0</v>
      </c>
      <c r="E10" s="14">
        <v>0</v>
      </c>
      <c r="F10" s="14">
        <v>0</v>
      </c>
      <c r="G10" s="77">
        <f t="shared" si="0"/>
        <v>0</v>
      </c>
      <c r="H10" s="14">
        <v>0</v>
      </c>
      <c r="I10" s="14">
        <v>0</v>
      </c>
      <c r="J10" s="7">
        <v>0</v>
      </c>
      <c r="K10" s="7"/>
      <c r="L10" s="77">
        <f t="shared" si="1"/>
        <v>0</v>
      </c>
      <c r="M10" s="54">
        <v>0.0001</v>
      </c>
      <c r="N10" s="64" t="s">
        <v>85</v>
      </c>
    </row>
    <row r="11" spans="1:14" s="61" customFormat="1" ht="19.5" customHeight="1">
      <c r="A11" s="113"/>
      <c r="B11" s="2" t="s">
        <v>78</v>
      </c>
      <c r="C11" s="63">
        <v>0</v>
      </c>
      <c r="D11" s="63">
        <v>0</v>
      </c>
      <c r="E11" s="63">
        <v>0</v>
      </c>
      <c r="F11" s="63">
        <v>0</v>
      </c>
      <c r="G11" s="74">
        <f t="shared" si="0"/>
        <v>0</v>
      </c>
      <c r="H11" s="63">
        <v>0</v>
      </c>
      <c r="I11" s="63">
        <v>0</v>
      </c>
      <c r="J11" s="63">
        <v>0</v>
      </c>
      <c r="K11" s="63"/>
      <c r="L11" s="74">
        <f t="shared" si="1"/>
        <v>0</v>
      </c>
      <c r="M11" s="65">
        <v>0.0001</v>
      </c>
      <c r="N11" s="64" t="s">
        <v>85</v>
      </c>
    </row>
    <row r="12" spans="1:14" ht="19.5" customHeight="1">
      <c r="A12" s="111" t="s">
        <v>4</v>
      </c>
      <c r="B12" s="24" t="s">
        <v>6</v>
      </c>
      <c r="C12" s="63">
        <v>17.26</v>
      </c>
      <c r="D12" s="7">
        <v>13.24</v>
      </c>
      <c r="E12" s="63">
        <v>5.04</v>
      </c>
      <c r="F12" s="63">
        <v>26.64</v>
      </c>
      <c r="G12" s="74">
        <f t="shared" si="0"/>
        <v>15.545</v>
      </c>
      <c r="H12" s="63">
        <v>29.78</v>
      </c>
      <c r="I12" s="7">
        <v>9.29</v>
      </c>
      <c r="J12" s="7"/>
      <c r="K12" s="7"/>
      <c r="L12" s="74">
        <f>AVERAGE(H12:K12)</f>
        <v>19.535</v>
      </c>
      <c r="M12" s="18">
        <v>15.7</v>
      </c>
      <c r="N12" s="64" t="s">
        <v>85</v>
      </c>
    </row>
    <row r="13" spans="1:14" ht="19.5" customHeight="1">
      <c r="A13" s="112"/>
      <c r="B13" s="30" t="s">
        <v>67</v>
      </c>
      <c r="C13" s="43">
        <v>1.05</v>
      </c>
      <c r="D13" s="43">
        <v>2.07</v>
      </c>
      <c r="E13" s="7">
        <v>2.06</v>
      </c>
      <c r="F13" s="7">
        <v>3.51</v>
      </c>
      <c r="G13" s="74">
        <f t="shared" si="0"/>
        <v>2.1725</v>
      </c>
      <c r="H13" s="7">
        <v>4.49</v>
      </c>
      <c r="I13" s="63">
        <v>6.16</v>
      </c>
      <c r="J13" s="63">
        <v>3.63</v>
      </c>
      <c r="K13" s="7"/>
      <c r="L13" s="74">
        <f t="shared" si="1"/>
        <v>4.760000000000001</v>
      </c>
      <c r="M13" s="18">
        <v>0</v>
      </c>
      <c r="N13" s="18" t="s">
        <v>84</v>
      </c>
    </row>
    <row r="14" spans="1:14" ht="19.5" customHeight="1">
      <c r="A14" s="112"/>
      <c r="B14" s="30" t="s">
        <v>68</v>
      </c>
      <c r="C14" s="47">
        <v>4.09</v>
      </c>
      <c r="D14" s="47">
        <v>4.53</v>
      </c>
      <c r="E14" s="47">
        <v>4.53</v>
      </c>
      <c r="F14" s="47">
        <v>4.6</v>
      </c>
      <c r="G14" s="74">
        <f t="shared" si="0"/>
        <v>4.4375</v>
      </c>
      <c r="H14" s="47">
        <v>4.6</v>
      </c>
      <c r="I14" s="47">
        <v>5.4</v>
      </c>
      <c r="J14" s="47">
        <v>4.7</v>
      </c>
      <c r="K14" s="7"/>
      <c r="L14" s="74">
        <f t="shared" si="1"/>
        <v>4.8999999999999995</v>
      </c>
      <c r="M14" s="18">
        <v>1</v>
      </c>
      <c r="N14" s="18" t="s">
        <v>84</v>
      </c>
    </row>
    <row r="15" spans="1:14" ht="19.5" customHeight="1" hidden="1">
      <c r="A15" s="112"/>
      <c r="B15" s="20" t="s">
        <v>25</v>
      </c>
      <c r="C15" s="25"/>
      <c r="D15" s="25"/>
      <c r="E15" s="25"/>
      <c r="F15" s="25"/>
      <c r="G15" s="74" t="e">
        <f t="shared" si="0"/>
        <v>#DIV/0!</v>
      </c>
      <c r="H15" s="25"/>
      <c r="I15" s="7"/>
      <c r="J15" s="7"/>
      <c r="K15" s="7"/>
      <c r="L15" s="74" t="e">
        <f t="shared" si="1"/>
        <v>#DIV/0!</v>
      </c>
      <c r="M15" s="8"/>
      <c r="N15" s="8"/>
    </row>
    <row r="16" spans="1:14" ht="19.5" customHeight="1" hidden="1">
      <c r="A16" s="113"/>
      <c r="B16" s="2" t="s">
        <v>5</v>
      </c>
      <c r="C16" s="55"/>
      <c r="D16" s="55"/>
      <c r="E16" s="55"/>
      <c r="F16" s="55"/>
      <c r="G16" s="74"/>
      <c r="H16" s="55"/>
      <c r="I16" s="55"/>
      <c r="J16" s="55"/>
      <c r="K16" s="55"/>
      <c r="L16" s="74"/>
      <c r="M16" s="55"/>
      <c r="N16" s="55"/>
    </row>
    <row r="17" spans="1:14" ht="19.5" customHeight="1" hidden="1">
      <c r="A17" s="72" t="s">
        <v>14</v>
      </c>
      <c r="B17" s="36" t="s">
        <v>16</v>
      </c>
      <c r="C17" s="7"/>
      <c r="D17" s="7"/>
      <c r="E17" s="7"/>
      <c r="F17" s="7"/>
      <c r="G17" s="74" t="e">
        <f t="shared" si="0"/>
        <v>#DIV/0!</v>
      </c>
      <c r="H17" s="7"/>
      <c r="I17" s="7"/>
      <c r="J17" s="7"/>
      <c r="K17" s="7"/>
      <c r="L17" s="74" t="e">
        <f t="shared" si="1"/>
        <v>#DIV/0!</v>
      </c>
      <c r="M17" s="8"/>
      <c r="N17" s="8"/>
    </row>
    <row r="18" spans="1:14" ht="19.5" customHeight="1" hidden="1">
      <c r="A18" s="80"/>
      <c r="B18" s="2"/>
      <c r="C18" s="7"/>
      <c r="D18" s="7"/>
      <c r="E18" s="7"/>
      <c r="F18" s="7"/>
      <c r="G18" s="74" t="e">
        <f t="shared" si="0"/>
        <v>#DIV/0!</v>
      </c>
      <c r="H18" s="7"/>
      <c r="I18" s="7"/>
      <c r="J18" s="7"/>
      <c r="K18" s="7"/>
      <c r="L18" s="74" t="e">
        <f t="shared" si="1"/>
        <v>#DIV/0!</v>
      </c>
      <c r="M18" s="8"/>
      <c r="N18" s="8"/>
    </row>
    <row r="19" spans="1:14" ht="19.5" customHeight="1" hidden="1">
      <c r="A19" s="80"/>
      <c r="B19" s="2"/>
      <c r="C19" s="7"/>
      <c r="D19" s="7"/>
      <c r="E19" s="7"/>
      <c r="F19" s="7"/>
      <c r="G19" s="74" t="e">
        <f t="shared" si="0"/>
        <v>#DIV/0!</v>
      </c>
      <c r="H19" s="7"/>
      <c r="I19" s="7"/>
      <c r="J19" s="7"/>
      <c r="K19" s="7"/>
      <c r="L19" s="74" t="e">
        <f t="shared" si="1"/>
        <v>#DIV/0!</v>
      </c>
      <c r="M19" s="8"/>
      <c r="N19" s="8"/>
    </row>
    <row r="20" spans="1:14" ht="19.5" customHeight="1" hidden="1">
      <c r="A20" s="80"/>
      <c r="B20" s="2"/>
      <c r="C20" s="7"/>
      <c r="D20" s="7"/>
      <c r="E20" s="7"/>
      <c r="F20" s="7"/>
      <c r="G20" s="74" t="e">
        <f t="shared" si="0"/>
        <v>#DIV/0!</v>
      </c>
      <c r="H20" s="7"/>
      <c r="I20" s="7"/>
      <c r="J20" s="7"/>
      <c r="K20" s="7"/>
      <c r="L20" s="74" t="e">
        <f t="shared" si="1"/>
        <v>#DIV/0!</v>
      </c>
      <c r="M20" s="8"/>
      <c r="N20" s="8"/>
    </row>
    <row r="21" spans="1:14" ht="19.5" customHeight="1" hidden="1">
      <c r="A21" s="80"/>
      <c r="B21" s="2"/>
      <c r="C21" s="7"/>
      <c r="D21" s="7"/>
      <c r="E21" s="7"/>
      <c r="F21" s="7"/>
      <c r="G21" s="74" t="e">
        <f t="shared" si="0"/>
        <v>#DIV/0!</v>
      </c>
      <c r="H21" s="7"/>
      <c r="I21" s="7"/>
      <c r="J21" s="7"/>
      <c r="K21" s="7"/>
      <c r="L21" s="74" t="e">
        <f t="shared" si="1"/>
        <v>#DIV/0!</v>
      </c>
      <c r="M21" s="8"/>
      <c r="N21" s="8"/>
    </row>
    <row r="22" spans="1:14" ht="30">
      <c r="A22" s="72" t="s">
        <v>82</v>
      </c>
      <c r="B22" s="24" t="s">
        <v>37</v>
      </c>
      <c r="C22" s="42">
        <v>0.6944</v>
      </c>
      <c r="D22" s="14">
        <v>0.8182</v>
      </c>
      <c r="E22" s="14">
        <v>0.7463</v>
      </c>
      <c r="F22" s="14">
        <v>0.5735</v>
      </c>
      <c r="G22" s="77">
        <f t="shared" si="0"/>
        <v>0.7081</v>
      </c>
      <c r="H22" s="14">
        <v>0.6981</v>
      </c>
      <c r="I22" s="64">
        <v>0.7258</v>
      </c>
      <c r="J22" s="64"/>
      <c r="K22" s="64"/>
      <c r="L22" s="77">
        <f>AVERAGE(H22:K22)</f>
        <v>0.7119500000000001</v>
      </c>
      <c r="M22" s="54">
        <v>0.74</v>
      </c>
      <c r="N22" s="65" t="s">
        <v>84</v>
      </c>
    </row>
    <row r="23" spans="1:14" ht="19.5" customHeight="1" hidden="1">
      <c r="A23" s="73"/>
      <c r="B23" s="2"/>
      <c r="C23" s="7"/>
      <c r="D23" s="7"/>
      <c r="E23" s="7"/>
      <c r="F23" s="7"/>
      <c r="G23" s="74" t="e">
        <f t="shared" si="0"/>
        <v>#DIV/0!</v>
      </c>
      <c r="H23" s="7"/>
      <c r="I23" s="7"/>
      <c r="J23" s="7"/>
      <c r="K23" s="7"/>
      <c r="L23" s="74" t="e">
        <f t="shared" si="1"/>
        <v>#DIV/0!</v>
      </c>
      <c r="M23" s="41" t="s">
        <v>73</v>
      </c>
      <c r="N23" s="41"/>
    </row>
    <row r="24" spans="1:14" ht="19.5" customHeight="1" hidden="1">
      <c r="A24" s="110" t="s">
        <v>17</v>
      </c>
      <c r="B24" s="2" t="s">
        <v>19</v>
      </c>
      <c r="C24" s="7"/>
      <c r="D24" s="7"/>
      <c r="E24" s="7"/>
      <c r="F24" s="7"/>
      <c r="G24" s="74" t="e">
        <f t="shared" si="0"/>
        <v>#DIV/0!</v>
      </c>
      <c r="H24" s="7"/>
      <c r="I24" s="7"/>
      <c r="J24" s="7"/>
      <c r="K24" s="7"/>
      <c r="L24" s="74" t="e">
        <f t="shared" si="1"/>
        <v>#DIV/0!</v>
      </c>
      <c r="M24" s="41" t="s">
        <v>73</v>
      </c>
      <c r="N24" s="41"/>
    </row>
    <row r="25" spans="1:14" ht="19.5" customHeight="1" hidden="1">
      <c r="A25" s="110"/>
      <c r="B25" s="2" t="s">
        <v>20</v>
      </c>
      <c r="C25" s="7"/>
      <c r="D25" s="7"/>
      <c r="E25" s="7"/>
      <c r="F25" s="7"/>
      <c r="G25" s="74" t="e">
        <f t="shared" si="0"/>
        <v>#DIV/0!</v>
      </c>
      <c r="H25" s="7"/>
      <c r="I25" s="7"/>
      <c r="J25" s="7"/>
      <c r="K25" s="7"/>
      <c r="L25" s="74" t="e">
        <f t="shared" si="1"/>
        <v>#DIV/0!</v>
      </c>
      <c r="M25" s="41" t="s">
        <v>73</v>
      </c>
      <c r="N25" s="41"/>
    </row>
    <row r="26" spans="1:14" ht="19.5" customHeight="1">
      <c r="A26" s="110"/>
      <c r="B26" s="2" t="s">
        <v>56</v>
      </c>
      <c r="C26" s="7">
        <v>356.88</v>
      </c>
      <c r="D26" s="7">
        <v>331.67</v>
      </c>
      <c r="E26" s="7">
        <v>521.5</v>
      </c>
      <c r="F26" s="7">
        <v>766.23</v>
      </c>
      <c r="G26" s="74">
        <f t="shared" si="0"/>
        <v>494.07</v>
      </c>
      <c r="H26" s="7">
        <v>432.17</v>
      </c>
      <c r="I26" s="63">
        <v>763.03</v>
      </c>
      <c r="J26" s="7">
        <v>766</v>
      </c>
      <c r="K26" s="7"/>
      <c r="L26" s="74">
        <f t="shared" si="1"/>
        <v>653.7333333333333</v>
      </c>
      <c r="M26" s="59">
        <v>444.663</v>
      </c>
      <c r="N26" s="59" t="s">
        <v>85</v>
      </c>
    </row>
    <row r="27" spans="1:14" ht="19.5" customHeight="1">
      <c r="A27" s="110"/>
      <c r="B27" s="2" t="s">
        <v>64</v>
      </c>
      <c r="C27" s="14">
        <v>0</v>
      </c>
      <c r="D27" s="53">
        <v>0.0196</v>
      </c>
      <c r="E27" s="53">
        <v>0.0408</v>
      </c>
      <c r="F27" s="53">
        <v>0.0417</v>
      </c>
      <c r="G27" s="74">
        <f t="shared" si="0"/>
        <v>0.025525</v>
      </c>
      <c r="H27" s="14">
        <v>0</v>
      </c>
      <c r="I27" s="71"/>
      <c r="J27" s="7"/>
      <c r="K27" s="7"/>
      <c r="L27" s="77">
        <f t="shared" si="1"/>
        <v>0</v>
      </c>
      <c r="M27" s="65">
        <v>0.0229</v>
      </c>
      <c r="N27" s="65" t="s">
        <v>88</v>
      </c>
    </row>
    <row r="28" spans="1:14" ht="19.5" customHeight="1">
      <c r="A28" s="110"/>
      <c r="B28" s="2" t="s">
        <v>65</v>
      </c>
      <c r="C28" s="14">
        <v>0.0263</v>
      </c>
      <c r="D28" s="53">
        <v>0</v>
      </c>
      <c r="E28" s="53">
        <v>0.0294</v>
      </c>
      <c r="F28" s="53">
        <v>0</v>
      </c>
      <c r="G28" s="74">
        <f t="shared" si="0"/>
        <v>0.013925</v>
      </c>
      <c r="H28" s="14">
        <v>0.0294</v>
      </c>
      <c r="I28" s="71"/>
      <c r="J28" s="7"/>
      <c r="K28" s="7"/>
      <c r="L28" s="77">
        <f t="shared" si="1"/>
        <v>0.0294</v>
      </c>
      <c r="M28" s="65">
        <v>0.0125</v>
      </c>
      <c r="N28" s="65" t="s">
        <v>88</v>
      </c>
    </row>
    <row r="29" spans="1:14" ht="19.5" customHeight="1">
      <c r="A29" s="110"/>
      <c r="B29" s="2" t="s">
        <v>66</v>
      </c>
      <c r="C29" s="48">
        <v>0.98</v>
      </c>
      <c r="D29" s="48">
        <v>1.27</v>
      </c>
      <c r="E29" s="48">
        <v>2.08</v>
      </c>
      <c r="F29" s="48">
        <v>3.3</v>
      </c>
      <c r="G29" s="74">
        <f t="shared" si="0"/>
        <v>1.9075</v>
      </c>
      <c r="H29" s="35">
        <v>1.85</v>
      </c>
      <c r="I29" s="71"/>
      <c r="J29" s="7"/>
      <c r="K29" s="7"/>
      <c r="L29" s="74">
        <f t="shared" si="1"/>
        <v>1.85</v>
      </c>
      <c r="M29" s="59">
        <v>1.72</v>
      </c>
      <c r="N29" s="59" t="s">
        <v>84</v>
      </c>
    </row>
    <row r="30" spans="1:14" ht="19.5" customHeight="1">
      <c r="A30" s="72" t="s">
        <v>18</v>
      </c>
      <c r="B30" s="56"/>
      <c r="C30" s="57"/>
      <c r="D30" s="57"/>
      <c r="E30" s="57"/>
      <c r="F30" s="57"/>
      <c r="G30" s="74"/>
      <c r="H30" s="57"/>
      <c r="I30" s="57"/>
      <c r="J30" s="57"/>
      <c r="K30" s="57"/>
      <c r="L30" s="74"/>
      <c r="M30" s="57"/>
      <c r="N30" s="57"/>
    </row>
    <row r="31" spans="1:14" ht="15" hidden="1">
      <c r="A31" s="32"/>
      <c r="B31" s="34"/>
      <c r="C31" s="37"/>
      <c r="D31" s="37"/>
      <c r="E31" s="37"/>
      <c r="F31" s="37"/>
      <c r="G31" s="74"/>
      <c r="H31" s="37"/>
      <c r="I31" s="37"/>
      <c r="J31" s="37"/>
      <c r="K31" s="37"/>
      <c r="L31" s="74" t="e">
        <f t="shared" si="1"/>
        <v>#DIV/0!</v>
      </c>
      <c r="M31" s="38"/>
      <c r="N31" s="38"/>
    </row>
    <row r="32" spans="1:14" ht="15" hidden="1">
      <c r="A32" s="32"/>
      <c r="B32" s="2"/>
      <c r="C32" s="7"/>
      <c r="D32" s="7"/>
      <c r="E32" s="7"/>
      <c r="F32" s="7"/>
      <c r="G32" s="74"/>
      <c r="H32" s="7"/>
      <c r="I32" s="7"/>
      <c r="J32" s="7"/>
      <c r="K32" s="7"/>
      <c r="L32" s="74" t="e">
        <f t="shared" si="1"/>
        <v>#DIV/0!</v>
      </c>
      <c r="M32" s="8"/>
      <c r="N32" s="8"/>
    </row>
    <row r="33" spans="1:14" ht="15" hidden="1">
      <c r="A33" s="33"/>
      <c r="B33" s="2"/>
      <c r="C33" s="7"/>
      <c r="D33" s="7"/>
      <c r="E33" s="7"/>
      <c r="F33" s="7"/>
      <c r="G33" s="74"/>
      <c r="H33" s="7"/>
      <c r="I33" s="7"/>
      <c r="J33" s="7"/>
      <c r="K33" s="7"/>
      <c r="L33" s="74" t="e">
        <f t="shared" si="1"/>
        <v>#DIV/0!</v>
      </c>
      <c r="M33" s="8"/>
      <c r="N33" s="8"/>
    </row>
    <row r="34" spans="1:14" ht="30">
      <c r="A34" s="72" t="s">
        <v>21</v>
      </c>
      <c r="B34" s="2" t="s">
        <v>34</v>
      </c>
      <c r="C34" s="7"/>
      <c r="D34" s="7"/>
      <c r="E34" s="7"/>
      <c r="F34" s="7"/>
      <c r="G34" s="74"/>
      <c r="H34" s="7"/>
      <c r="I34" s="7">
        <v>2.039</v>
      </c>
      <c r="J34" s="7">
        <v>2.039</v>
      </c>
      <c r="K34" s="7"/>
      <c r="L34" s="74">
        <f t="shared" si="1"/>
        <v>2.039</v>
      </c>
      <c r="M34" s="19">
        <v>2</v>
      </c>
      <c r="N34" s="19" t="s">
        <v>85</v>
      </c>
    </row>
    <row r="35" spans="1:13" ht="15" hidden="1">
      <c r="A35" s="32"/>
      <c r="B35" s="2"/>
      <c r="C35" s="7"/>
      <c r="D35" s="7"/>
      <c r="E35" s="7"/>
      <c r="F35" s="7"/>
      <c r="G35" s="63"/>
      <c r="H35" s="7"/>
      <c r="I35" s="7"/>
      <c r="J35" s="7"/>
      <c r="K35" s="7"/>
      <c r="L35" s="63"/>
      <c r="M35" s="8"/>
    </row>
    <row r="36" spans="1:13" ht="15" hidden="1">
      <c r="A36" s="33"/>
      <c r="B36" s="2"/>
      <c r="C36" s="7"/>
      <c r="D36" s="7"/>
      <c r="E36" s="7"/>
      <c r="F36" s="7"/>
      <c r="G36" s="63"/>
      <c r="H36" s="7"/>
      <c r="I36" s="7"/>
      <c r="J36" s="7"/>
      <c r="K36" s="7"/>
      <c r="L36" s="63"/>
      <c r="M36" s="8"/>
    </row>
    <row r="37" spans="1:13" ht="15" hidden="1">
      <c r="A37" s="72" t="s">
        <v>22</v>
      </c>
      <c r="B37" s="2" t="s">
        <v>23</v>
      </c>
      <c r="C37" s="7"/>
      <c r="D37" s="7"/>
      <c r="E37" s="7"/>
      <c r="F37" s="7"/>
      <c r="G37" s="63"/>
      <c r="H37" s="7"/>
      <c r="I37" s="7"/>
      <c r="J37" s="7"/>
      <c r="K37" s="7"/>
      <c r="L37" s="63"/>
      <c r="M37" s="8"/>
    </row>
    <row r="38" spans="1:13" ht="15" customHeight="1" hidden="1">
      <c r="A38" s="33"/>
      <c r="B38" s="2"/>
      <c r="C38" s="7"/>
      <c r="D38" s="7"/>
      <c r="E38" s="7"/>
      <c r="F38" s="7"/>
      <c r="G38" s="63"/>
      <c r="H38" s="7"/>
      <c r="I38" s="7"/>
      <c r="J38" s="7"/>
      <c r="K38" s="7"/>
      <c r="L38" s="63"/>
      <c r="M38" s="8"/>
    </row>
    <row r="39" spans="1:13" ht="15" hidden="1">
      <c r="A39" s="110" t="s">
        <v>24</v>
      </c>
      <c r="B39" s="2"/>
      <c r="C39" s="7"/>
      <c r="D39" s="7"/>
      <c r="E39" s="7"/>
      <c r="F39" s="7"/>
      <c r="G39" s="63"/>
      <c r="H39" s="7"/>
      <c r="I39" s="7"/>
      <c r="J39" s="7"/>
      <c r="K39" s="7"/>
      <c r="L39" s="63"/>
      <c r="M39" s="8"/>
    </row>
    <row r="40" spans="1:13" ht="15" hidden="1">
      <c r="A40" s="110"/>
      <c r="B40" s="2"/>
      <c r="C40" s="7"/>
      <c r="D40" s="7"/>
      <c r="E40" s="7"/>
      <c r="F40" s="7"/>
      <c r="G40" s="63"/>
      <c r="H40" s="7"/>
      <c r="I40" s="7"/>
      <c r="J40" s="7"/>
      <c r="K40" s="7"/>
      <c r="L40" s="63"/>
      <c r="M40" s="8"/>
    </row>
    <row r="41" spans="1:13" ht="15" hidden="1">
      <c r="A41" s="110"/>
      <c r="B41" s="2"/>
      <c r="C41" s="7"/>
      <c r="D41" s="7"/>
      <c r="E41" s="7"/>
      <c r="F41" s="7"/>
      <c r="G41" s="63"/>
      <c r="H41" s="7"/>
      <c r="I41" s="7"/>
      <c r="J41" s="7"/>
      <c r="K41" s="7"/>
      <c r="L41" s="63"/>
      <c r="M41" s="8"/>
    </row>
    <row r="42" ht="15"/>
    <row r="43" spans="2:14" ht="15">
      <c r="B43" s="21" t="s">
        <v>48</v>
      </c>
      <c r="L43" s="100">
        <v>1</v>
      </c>
      <c r="M43" s="104" t="s">
        <v>87</v>
      </c>
      <c r="N43" s="105"/>
    </row>
    <row r="44" spans="1:14" ht="15">
      <c r="A44" s="16" t="s">
        <v>42</v>
      </c>
      <c r="B44" s="22" t="s">
        <v>47</v>
      </c>
      <c r="L44" s="101">
        <v>0.66</v>
      </c>
      <c r="M44" s="106"/>
      <c r="N44" s="107"/>
    </row>
    <row r="45" spans="1:14" ht="15">
      <c r="A45" s="17">
        <f ca="1">TODAY()</f>
        <v>40967</v>
      </c>
      <c r="B45" s="40" t="s">
        <v>62</v>
      </c>
      <c r="L45" s="102">
        <v>0.33</v>
      </c>
      <c r="M45" s="106"/>
      <c r="N45" s="107"/>
    </row>
    <row r="46" spans="12:14" ht="15">
      <c r="L46" s="103">
        <v>0</v>
      </c>
      <c r="M46" s="108"/>
      <c r="N46" s="109"/>
    </row>
    <row r="47" ht="15"/>
  </sheetData>
  <sheetProtection password="C750" sheet="1"/>
  <mergeCells count="9">
    <mergeCell ref="M43:N46"/>
    <mergeCell ref="A24:A29"/>
    <mergeCell ref="A39:A41"/>
    <mergeCell ref="A1:M1"/>
    <mergeCell ref="A2:M2"/>
    <mergeCell ref="A12:A16"/>
    <mergeCell ref="A4:A11"/>
    <mergeCell ref="G7:G8"/>
    <mergeCell ref="L7:L8"/>
  </mergeCells>
  <conditionalFormatting sqref="H4:J4">
    <cfRule type="iconSet" priority="32" dxfId="21">
      <iconSet iconSet="3TrafficLights2" reverse="1">
        <cfvo type="percent" val="0"/>
        <cfvo type="formula" val="$M$4-($M$4*0.05)"/>
        <cfvo gte="0" type="formula" val="$M$4"/>
      </iconSet>
    </cfRule>
  </conditionalFormatting>
  <conditionalFormatting sqref="H5:J5">
    <cfRule type="iconSet" priority="31" dxfId="21">
      <iconSet iconSet="3TrafficLights2" reverse="1">
        <cfvo type="percent" val="0"/>
        <cfvo type="formula" val="$M$5-($M$5*0.05)"/>
        <cfvo gte="0" type="formula" val="$M$5"/>
      </iconSet>
    </cfRule>
  </conditionalFormatting>
  <conditionalFormatting sqref="H6:J6">
    <cfRule type="iconSet" priority="30" dxfId="21">
      <iconSet iconSet="3TrafficLights2" reverse="1">
        <cfvo type="percent" val="0"/>
        <cfvo type="formula" val="$M$6-($M$6*0.05)"/>
        <cfvo gte="0" type="formula" val="$M$6"/>
      </iconSet>
    </cfRule>
  </conditionalFormatting>
  <conditionalFormatting sqref="H7">
    <cfRule type="iconSet" priority="27" dxfId="21">
      <iconSet iconSet="3TrafficLights2">
        <cfvo type="percent" val="0"/>
        <cfvo type="formula" val="$M$7-($M$7*0.05)"/>
        <cfvo type="formula" val="$M$7"/>
      </iconSet>
    </cfRule>
  </conditionalFormatting>
  <conditionalFormatting sqref="H8">
    <cfRule type="iconSet" priority="26" dxfId="21">
      <iconSet iconSet="3TrafficLights2">
        <cfvo type="percent" val="0"/>
        <cfvo type="formula" val="$M$8-($M$8*0.05)"/>
        <cfvo type="formula" val="$M$8"/>
      </iconSet>
    </cfRule>
  </conditionalFormatting>
  <conditionalFormatting sqref="C13:F14 H13:J14">
    <cfRule type="iconSet" priority="38" dxfId="21">
      <iconSet iconSet="3TrafficLights2">
        <cfvo type="percent" val="0"/>
        <cfvo type="formula" val="$M$14-($M$14*0.05)"/>
        <cfvo type="formula" val="$M$14"/>
      </iconSet>
    </cfRule>
  </conditionalFormatting>
  <conditionalFormatting sqref="C22:F22 H22:K22">
    <cfRule type="iconSet" priority="24" dxfId="21">
      <iconSet iconSet="3TrafficLights2">
        <cfvo type="percent" val="0"/>
        <cfvo type="formula" val="$M$22-($M$22*0.05)"/>
        <cfvo type="formula" val="$M$22"/>
      </iconSet>
    </cfRule>
  </conditionalFormatting>
  <conditionalFormatting sqref="H9:K9">
    <cfRule type="iconSet" priority="23" dxfId="21">
      <iconSet iconSet="3TrafficLights2" reverse="1">
        <cfvo type="percent" val="0"/>
        <cfvo type="formula" val="$M$9-($M$9*0.05)"/>
        <cfvo gte="0" type="formula" val="$M$9"/>
      </iconSet>
    </cfRule>
  </conditionalFormatting>
  <conditionalFormatting sqref="H10:K10">
    <cfRule type="iconSet" priority="22" dxfId="21">
      <iconSet iconSet="3TrafficLights2" reverse="1">
        <cfvo type="percent" val="0"/>
        <cfvo type="formula" val="$M$10-($M$10*0.05)"/>
        <cfvo gte="0" type="formula" val="$M$10"/>
      </iconSet>
    </cfRule>
  </conditionalFormatting>
  <conditionalFormatting sqref="H26:K26">
    <cfRule type="iconSet" priority="21" dxfId="21">
      <iconSet iconSet="3TrafficLights2" reverse="1">
        <cfvo type="percent" val="0"/>
        <cfvo type="formula" val="$M$26-($M$26*0.05)"/>
        <cfvo gte="0" type="formula" val="$M$26"/>
      </iconSet>
    </cfRule>
  </conditionalFormatting>
  <conditionalFormatting sqref="H27:K27">
    <cfRule type="iconSet" priority="20" dxfId="21">
      <iconSet iconSet="3TrafficLights2" reverse="1">
        <cfvo type="percent" val="0"/>
        <cfvo type="formula" val="$M$27-($M$27*0.05)"/>
        <cfvo gte="0" type="formula" val="$M$27"/>
      </iconSet>
    </cfRule>
  </conditionalFormatting>
  <conditionalFormatting sqref="H28:K28">
    <cfRule type="iconSet" priority="19" dxfId="21">
      <iconSet iconSet="3TrafficLights2" reverse="1">
        <cfvo type="percent" val="0"/>
        <cfvo type="formula" val="$M$28-($M$28*0.05)"/>
        <cfvo gte="0" type="formula" val="$M$28"/>
      </iconSet>
    </cfRule>
  </conditionalFormatting>
  <conditionalFormatting sqref="H29:K29">
    <cfRule type="iconSet" priority="18" dxfId="21">
      <iconSet iconSet="3TrafficLights2" reverse="1">
        <cfvo type="percent" val="0"/>
        <cfvo type="formula" val="$M$29-($M$29*0.05)"/>
        <cfvo gte="0" type="formula" val="$M$29"/>
      </iconSet>
    </cfRule>
  </conditionalFormatting>
  <conditionalFormatting sqref="H34:K34">
    <cfRule type="iconSet" priority="17" dxfId="21">
      <iconSet iconSet="3TrafficLights2">
        <cfvo type="percent" val="0"/>
        <cfvo type="formula" val="$M$34-($M$34*0.05)"/>
        <cfvo type="formula" val="$M$34"/>
      </iconSet>
    </cfRule>
  </conditionalFormatting>
  <conditionalFormatting sqref="C12:F12 H12:I12">
    <cfRule type="iconSet" priority="16" dxfId="21">
      <iconSet iconSet="3TrafficLights2" reverse="1">
        <cfvo type="percent" val="0"/>
        <cfvo type="formula" val="$M$12-($M$12*0.05)"/>
        <cfvo gte="0" type="formula" val="$M$12"/>
      </iconSet>
    </cfRule>
  </conditionalFormatting>
  <conditionalFormatting sqref="H11:J11">
    <cfRule type="iconSet" priority="15" dxfId="21">
      <iconSet iconSet="3TrafficLights2" reverse="1">
        <cfvo type="percent" val="0"/>
        <cfvo type="formula" val="$M$11-($M$11*0.05)"/>
        <cfvo type="formula" val="$M$11"/>
      </iconSet>
    </cfRule>
  </conditionalFormatting>
  <conditionalFormatting sqref="L7:L8">
    <cfRule type="cellIs" priority="9" dxfId="2" operator="lessThanOrEqual" stopIfTrue="1">
      <formula>0.63</formula>
    </cfRule>
    <cfRule type="cellIs" priority="10" dxfId="1" operator="between" stopIfTrue="1">
      <formula>0.72</formula>
      <formula>0.77</formula>
    </cfRule>
    <cfRule type="cellIs" priority="11" dxfId="0" operator="between" stopIfTrue="1">
      <formula>0.84</formula>
      <formula>0.78</formula>
    </cfRule>
    <cfRule type="cellIs" priority="12" dxfId="11" operator="greaterThanOrEqual" stopIfTrue="1">
      <formula>0.85</formula>
    </cfRule>
  </conditionalFormatting>
  <conditionalFormatting sqref="L22">
    <cfRule type="cellIs" priority="5" dxfId="2" operator="lessThanOrEqual" stopIfTrue="1">
      <formula>0.562</formula>
    </cfRule>
    <cfRule type="cellIs" priority="6" dxfId="1" operator="between" stopIfTrue="1">
      <formula>0.623</formula>
      <formula>0.67</formula>
    </cfRule>
    <cfRule type="cellIs" priority="7" dxfId="0" operator="between" stopIfTrue="1">
      <formula>0.68</formula>
      <formula>0.73</formula>
    </cfRule>
    <cfRule type="cellIs" priority="8" dxfId="11" operator="greaterThanOrEqual" stopIfTrue="1">
      <formula>0.74</formula>
    </cfRule>
  </conditionalFormatting>
  <conditionalFormatting sqref="L12">
    <cfRule type="cellIs" priority="1" dxfId="2" operator="greaterThan" stopIfTrue="1">
      <formula>26</formula>
    </cfRule>
    <cfRule type="cellIs" priority="2" dxfId="1" operator="between" stopIfTrue="1">
      <formula>22</formula>
      <formula>26</formula>
    </cfRule>
    <cfRule type="cellIs" priority="3" dxfId="0" operator="between" stopIfTrue="1">
      <formula>15.8</formula>
      <formula>21</formula>
    </cfRule>
    <cfRule type="cellIs" priority="4" dxfId="11" operator="lessThanOrEqual" stopIfTrue="1">
      <formula>15.7</formula>
    </cfRule>
  </conditionalFormatting>
  <printOptions horizontalCentered="1" verticalCentered="1"/>
  <pageMargins left="0.17" right="0.16" top="0.23" bottom="0.24" header="0.19" footer="0.16"/>
  <pageSetup fitToHeight="1" fitToWidth="1" horizontalDpi="600" verticalDpi="600" orientation="landscape" scale="8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MHA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robertsm</dc:creator>
  <cp:keywords/>
  <dc:description/>
  <cp:lastModifiedBy>smdobbinh</cp:lastModifiedBy>
  <cp:lastPrinted>2012-02-21T22:54:40Z</cp:lastPrinted>
  <dcterms:created xsi:type="dcterms:W3CDTF">2011-07-04T16:25:34Z</dcterms:created>
  <dcterms:modified xsi:type="dcterms:W3CDTF">2012-02-28T17:12:35Z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